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ои документы\ПФХД\ПФХД_2022\1_ПФХД_2022\"/>
    </mc:Choice>
  </mc:AlternateContent>
  <bookViews>
    <workbookView xWindow="0" yWindow="0" windowWidth="16380" windowHeight="8190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242,244)" sheetId="7" r:id="rId7"/>
    <sheet name="Обоснования доходов" sheetId="8" r:id="rId8"/>
    <sheet name="Справочно" sheetId="9" r:id="rId9"/>
    <sheet name="Анализ ФОТ" sheetId="10" r:id="rId10"/>
    <sheet name="Лист согласования" sheetId="11" r:id="rId11"/>
  </sheets>
  <calcPr calcId="162913"/>
</workbook>
</file>

<file path=xl/calcChain.xml><?xml version="1.0" encoding="utf-8"?>
<calcChain xmlns="http://schemas.openxmlformats.org/spreadsheetml/2006/main">
  <c r="E27" i="10" l="1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P11" i="9"/>
  <c r="O11" i="9"/>
  <c r="M11" i="9"/>
  <c r="L11" i="9"/>
  <c r="J11" i="9"/>
  <c r="I11" i="9"/>
  <c r="G11" i="9"/>
  <c r="E11" i="9"/>
  <c r="D11" i="9"/>
  <c r="F55" i="8"/>
  <c r="E55" i="8"/>
  <c r="D55" i="8"/>
  <c r="L28" i="8"/>
  <c r="I28" i="8"/>
  <c r="F28" i="8"/>
  <c r="L20" i="8"/>
  <c r="I20" i="8"/>
  <c r="F20" i="8"/>
  <c r="L10" i="8"/>
  <c r="I10" i="8"/>
  <c r="F10" i="8"/>
  <c r="G372" i="7"/>
  <c r="G351" i="7"/>
  <c r="G304" i="7"/>
  <c r="G285" i="7"/>
  <c r="G275" i="7"/>
  <c r="G265" i="7"/>
  <c r="G253" i="7"/>
  <c r="G243" i="7"/>
  <c r="G232" i="7"/>
  <c r="G222" i="7"/>
  <c r="G208" i="7"/>
  <c r="G187" i="7"/>
  <c r="G171" i="7"/>
  <c r="G161" i="7"/>
  <c r="G151" i="7"/>
  <c r="G141" i="7"/>
  <c r="G131" i="7"/>
  <c r="G121" i="7"/>
  <c r="G102" i="7"/>
  <c r="G92" i="7"/>
  <c r="G82" i="7"/>
  <c r="G67" i="7"/>
  <c r="G47" i="7"/>
  <c r="G36" i="7"/>
  <c r="G21" i="7"/>
  <c r="G11" i="7"/>
  <c r="H42" i="5"/>
  <c r="D42" i="5"/>
  <c r="H21" i="5"/>
  <c r="D21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  <c r="K8" i="3"/>
  <c r="J8" i="3"/>
  <c r="I8" i="3"/>
  <c r="H8" i="3"/>
  <c r="G8" i="3"/>
  <c r="F8" i="3"/>
  <c r="H8" i="2"/>
  <c r="G8" i="2"/>
  <c r="F8" i="2"/>
</calcChain>
</file>

<file path=xl/sharedStrings.xml><?xml version="1.0" encoding="utf-8"?>
<sst xmlns="http://schemas.openxmlformats.org/spreadsheetml/2006/main" count="3981" uniqueCount="748">
  <si>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</si>
  <si>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</si>
  <si>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</si>
  <si>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</si>
  <si>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</si>
  <si>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Лазарев А.А.</t>
  </si>
  <si>
    <t>Ласкина Ираида Анатольевна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</si>
  <si>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</si>
  <si>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</si>
  <si>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</si>
  <si>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</si>
  <si>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</si>
  <si>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ГАПОУ МО "Межрегиональный центр компетенций – Техникум имени С.П. Королёва" на 2022 год и плановый период 2023-2024 годов</t>
  </si>
  <si>
    <t>"30" декабря 2021 г.</t>
  </si>
  <si>
    <t>Форма по КФД</t>
  </si>
  <si>
    <t>Наименование государственного учреждения:</t>
  </si>
  <si>
    <t>Государственное автономное профессиональное  образовательное учреждение Московской области "Межрегиональный центр компетенций – Техникум имени С.П. Королёва"</t>
  </si>
  <si>
    <t>Дата</t>
  </si>
  <si>
    <t>30.12.2021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</si>
  <si>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</si>
  <si>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</si>
  <si>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</si>
  <si>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56849799</t>
  </si>
  <si>
    <t>Адрес фактического местонахождения государственного учреждения:</t>
  </si>
  <si>
    <t>141068, Московская область, г. Королев, мкр. Текстильщик, ул. Молодежная, д.7</t>
  </si>
  <si>
    <t>ИНН/КПП</t>
  </si>
  <si>
    <t>5018160999/501801001</t>
  </si>
  <si>
    <t>по ОКЕИ</t>
  </si>
  <si>
    <t>383</t>
  </si>
  <si>
    <t>Подписано. Заверено ЭП.</t>
  </si>
  <si>
    <t>ФИО: Лазарев Андрей Александрович</t>
  </si>
  <si>
    <t>ФИО: Ласкина Ираида Анатольевна</t>
  </si>
  <si>
    <t>Должность: Заместитель министра</t>
  </si>
  <si>
    <t>Должность: ДИРЕКТОР</t>
  </si>
  <si>
    <t>Действует c 23.08.2021 15:51:22 по: 23.08.2022 16:01:22</t>
  </si>
  <si>
    <t>Действует c 27.07.2021 16:42:55 по: 27.10.2022 16:42:55</t>
  </si>
  <si>
    <t>Серийный номер: A476FC4308A0CC8417D99E98944BDF753ED3F36F</t>
  </si>
  <si>
    <t>Серийный номер: 363D62E6382A8AAF4B836C503BAE7BFCB5051139</t>
  </si>
  <si>
    <t>Издатель: ООО ""АйтиКом""</t>
  </si>
  <si>
    <t>Издатель: Федеральное казначейство</t>
  </si>
  <si>
    <t>Время подписания: 30.12.2021 23:56:14</t>
  </si>
  <si>
    <t>Время подписания: 30.12.2021 23:49:52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</si>
  <si>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</si>
  <si>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</si>
  <si>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</si>
  <si>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</si>
  <si>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</si>
  <si>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КЭСР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</si>
  <si>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</si>
  <si>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</si>
  <si>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</si>
  <si>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</si>
  <si>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</si>
  <si>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</si>
  <si>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</si>
  <si>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</si>
  <si>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</si>
  <si>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</si>
  <si>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</si>
  <si>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</si>
  <si>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</si>
  <si>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</si>
  <si>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</si>
  <si>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</si>
  <si>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</si>
  <si>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</si>
  <si>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</si>
  <si>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</si>
  <si>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</si>
  <si>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</si>
  <si>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</si>
  <si>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</si>
  <si>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</si>
  <si>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</si>
  <si>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</si>
  <si>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</si>
  <si>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</si>
  <si>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</si>
  <si>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</si>
  <si>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</si>
  <si>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</si>
  <si>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</si>
  <si>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</si>
  <si>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</si>
  <si>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</si>
  <si>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</si>
  <si>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</si>
  <si>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</si>
  <si>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</si>
  <si>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</si>
  <si>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</si>
  <si>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</si>
  <si>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</si>
  <si>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</si>
  <si>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</si>
  <si>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</si>
  <si>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</si>
  <si>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</si>
  <si>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</si>
  <si>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1982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</si>
  <si>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</si>
  <si>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</si>
  <si>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</si>
  <si>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</si>
  <si>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</si>
  <si>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</si>
  <si>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</si>
  <si>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</si>
  <si>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</si>
  <si>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211.00</t>
  </si>
  <si>
    <t>в том числе:
оплата труда Педагогических работников</t>
  </si>
  <si>
    <t>2110.1</t>
  </si>
  <si>
    <t>в том числе Педагогические работники ("Указные")</t>
  </si>
  <si>
    <t>2110.1.1</t>
  </si>
  <si>
    <t>оплата труда Прочих педагогических работников</t>
  </si>
  <si>
    <t>2110.1.2</t>
  </si>
  <si>
    <t>оплата труда Прочего персонала</t>
  </si>
  <si>
    <t>2110.2</t>
  </si>
  <si>
    <t>в том числе: Руководящие работники</t>
  </si>
  <si>
    <t>2110.2.1</t>
  </si>
  <si>
    <t>Административно-управленческий персонал</t>
  </si>
  <si>
    <t>2110.2.2</t>
  </si>
  <si>
    <t>в том числе: АУП "Указные"</t>
  </si>
  <si>
    <t>2110.2.2.1</t>
  </si>
  <si>
    <t>АУП прочие</t>
  </si>
  <si>
    <t>2110.2.2.2</t>
  </si>
  <si>
    <t>Учебно-вспомогательный персонал</t>
  </si>
  <si>
    <t>2110.2.3</t>
  </si>
  <si>
    <t>Младший обслуживающий персонал</t>
  </si>
  <si>
    <t>2110.2.4</t>
  </si>
  <si>
    <t>Работники культуры</t>
  </si>
  <si>
    <t>2110.2.5</t>
  </si>
  <si>
    <t>социальные пособия и компенсация персоналу в денежной форме</t>
  </si>
  <si>
    <t>2110.3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</si>
  <si>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</si>
  <si>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</si>
  <si>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</si>
  <si>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</si>
  <si>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</si>
  <si>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</si>
  <si>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</si>
  <si>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212.00</t>
  </si>
  <si>
    <t>транспортные услуги, всего</t>
  </si>
  <si>
    <t>2122</t>
  </si>
  <si>
    <t>222</t>
  </si>
  <si>
    <t>222.00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</si>
  <si>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</si>
  <si>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</si>
  <si>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</si>
  <si>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226.00</t>
  </si>
  <si>
    <t>социальное обеспечение населения, в том числе доставка социальных выплат, всего</t>
  </si>
  <si>
    <t>2124</t>
  </si>
  <si>
    <t>260.00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</si>
  <si>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</si>
  <si>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</si>
  <si>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</si>
  <si>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полномочий, всего</t>
  </si>
  <si>
    <t>2130</t>
  </si>
  <si>
    <t>113</t>
  </si>
  <si>
    <t>2131</t>
  </si>
  <si>
    <t>2132</t>
  </si>
  <si>
    <t>2133</t>
  </si>
  <si>
    <t>2134</t>
  </si>
  <si>
    <t>260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</si>
  <si>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</si>
  <si>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</si>
  <si>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</si>
  <si>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</si>
  <si>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</si>
  <si>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</si>
  <si>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213.00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</si>
  <si>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</si>
  <si>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</si>
  <si>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</si>
  <si>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</si>
  <si>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</si>
  <si>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</si>
  <si>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</si>
  <si>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</si>
  <si>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</si>
  <si>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</si>
  <si>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</si>
  <si>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</si>
  <si>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</si>
  <si>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</si>
  <si>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262, 296</t>
  </si>
  <si>
    <t>296.00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</si>
  <si>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</si>
  <si>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</si>
  <si>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</si>
  <si>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297.00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</si>
  <si>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</si>
  <si>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</si>
  <si>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</si>
  <si>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</si>
  <si>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</si>
  <si>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</si>
  <si>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</si>
  <si>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</si>
  <si>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</si>
  <si>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</si>
  <si>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290.00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</si>
  <si>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</si>
  <si>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</si>
  <si>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</si>
  <si>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</si>
  <si>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</si>
  <si>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</si>
  <si>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291 - 297</t>
  </si>
  <si>
    <t>безвозмездные перечисления организациям к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</si>
  <si>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</si>
  <si>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</si>
  <si>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</si>
  <si>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</si>
  <si>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</si>
  <si>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241.00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</si>
  <si>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</si>
  <si>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</si>
  <si>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</si>
  <si>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</si>
  <si>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</si>
  <si>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</si>
  <si>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</si>
  <si>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242.00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</si>
  <si>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</si>
  <si>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</si>
  <si>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</si>
  <si>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</si>
  <si>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</si>
  <si>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</si>
  <si>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</si>
  <si>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253.00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</si>
  <si>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</si>
  <si>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</si>
  <si>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</si>
  <si>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</si>
  <si>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297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</si>
  <si>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</si>
  <si>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</si>
  <si>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</si>
  <si>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</si>
  <si>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259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</si>
  <si>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</si>
  <si>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</si>
  <si>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</si>
  <si>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</si>
  <si>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</si>
  <si>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</si>
  <si>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</si>
  <si>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</si>
  <si>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</si>
  <si>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</si>
  <si>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</si>
  <si>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</si>
  <si>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</si>
  <si>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</si>
  <si>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</si>
  <si>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225,226,228,229</t>
  </si>
  <si>
    <t>229.00</t>
  </si>
  <si>
    <t>закупка товаров, работ, услуг для целей капитальных вложений</t>
  </si>
  <si>
    <t>2632</t>
  </si>
  <si>
    <t>347</t>
  </si>
  <si>
    <t>347.00</t>
  </si>
  <si>
    <t>закупка товаров, работ, услуг для целей капитального ремонта</t>
  </si>
  <si>
    <t>2633</t>
  </si>
  <si>
    <t>344</t>
  </si>
  <si>
    <t>344.00</t>
  </si>
  <si>
    <t>прочую закупку товаров, работ и услуг, всего</t>
  </si>
  <si>
    <t>2640</t>
  </si>
  <si>
    <t>244 , 247</t>
  </si>
  <si>
    <t>в том числе:
расходы, всего</t>
  </si>
  <si>
    <t>2641</t>
  </si>
  <si>
    <t>244</t>
  </si>
  <si>
    <t>в том числе:
услуги связи, всего</t>
  </si>
  <si>
    <t>2641.01</t>
  </si>
  <si>
    <t>221</t>
  </si>
  <si>
    <t>221.00</t>
  </si>
  <si>
    <t>2641.02</t>
  </si>
  <si>
    <t>коммунальные услуги, всего</t>
  </si>
  <si>
    <t>2641.03</t>
  </si>
  <si>
    <t>223</t>
  </si>
  <si>
    <t>223.00</t>
  </si>
  <si>
    <t>арендная плата за пользование имуществом, всего</t>
  </si>
  <si>
    <t>2641.04</t>
  </si>
  <si>
    <t>224</t>
  </si>
  <si>
    <t>224.00</t>
  </si>
  <si>
    <t>работы, услуги по содержанию имущества, за исключением ремонта (текущего и капитального) и реставрации нефинансовых активов, всего</t>
  </si>
  <si>
    <t>2641.05</t>
  </si>
  <si>
    <t>225</t>
  </si>
  <si>
    <t>225.00</t>
  </si>
  <si>
    <t>2641.06</t>
  </si>
  <si>
    <t>страхование, всего</t>
  </si>
  <si>
    <t>2641.07</t>
  </si>
  <si>
    <t>227</t>
  </si>
  <si>
    <t>227.00</t>
  </si>
  <si>
    <t>ремонт (текущий и капитальный) и реставрация нефинансовых активов, в том числе разработка проектной и сметной документации для ремонта объектов нефинансовых активов, всего</t>
  </si>
  <si>
    <t>2641.08</t>
  </si>
  <si>
    <t>225, 226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</si>
  <si>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</si>
  <si>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</si>
  <si>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</si>
  <si>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</si>
  <si>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</si>
  <si>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310.00</t>
  </si>
  <si>
    <t>увеличение стоимости нематериальных активов, всего</t>
  </si>
  <si>
    <t>2642.02</t>
  </si>
  <si>
    <t>320.00</t>
  </si>
  <si>
    <t>увеличение стоимости непроизводственных активов, всего</t>
  </si>
  <si>
    <t>2642.03</t>
  </si>
  <si>
    <t>330</t>
  </si>
  <si>
    <t>330.00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</si>
  <si>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</si>
  <si>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</si>
  <si>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</si>
  <si>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341.00</t>
  </si>
  <si>
    <t>увеличение стоимости продуктов питания, всего</t>
  </si>
  <si>
    <t>2642.05</t>
  </si>
  <si>
    <t>342</t>
  </si>
  <si>
    <t>342.00</t>
  </si>
  <si>
    <t>увеличение стоимости горюче-смазочных материалов, всего</t>
  </si>
  <si>
    <t>2642.06</t>
  </si>
  <si>
    <t>343</t>
  </si>
  <si>
    <t>343.00</t>
  </si>
  <si>
    <t>увеличение стоимости строительных материалов, всего</t>
  </si>
  <si>
    <t>2642.07</t>
  </si>
  <si>
    <t>увеличение стоимости мягкого инвентаря, прочих материальных запасов, всего</t>
  </si>
  <si>
    <t>2642.08</t>
  </si>
  <si>
    <t>345,346,349</t>
  </si>
  <si>
    <t>345.00</t>
  </si>
  <si>
    <t>увеличение стоимости материальных запасов для целей капитальных вложений, всего</t>
  </si>
  <si>
    <t>2642.09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</si>
  <si>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</si>
  <si>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2642.10</t>
  </si>
  <si>
    <t>353</t>
  </si>
  <si>
    <t>в том числе: закупка энергетических ресурсов</t>
  </si>
  <si>
    <t>2643</t>
  </si>
  <si>
    <t>247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</si>
  <si>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</si>
  <si>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</si>
  <si>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</si>
  <si>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</si>
  <si>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</si>
  <si>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</si>
  <si>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</si>
  <si>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</si>
  <si>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</si>
  <si>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</si>
  <si>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</si>
  <si>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</si>
  <si>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</si>
  <si>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</si>
  <si>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</si>
  <si>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</si>
  <si>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</si>
  <si>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</si>
  <si>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</si>
  <si>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</si>
  <si>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</si>
  <si>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</si>
  <si>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</si>
  <si>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</si>
  <si>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</si>
  <si>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</si>
  <si>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</si>
  <si>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</si>
  <si>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</si>
  <si>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</si>
  <si>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</si>
  <si>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</si>
  <si>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</si>
  <si>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</si>
  <si>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</si>
  <si>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</si>
  <si>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за пределами планового периода</t>
  </si>
  <si>
    <t>1</t>
  </si>
  <si>
    <t>Выплаты на закупку товаров, работ, услуг, всего:</t>
  </si>
  <si>
    <t>26000</t>
  </si>
  <si>
    <t>X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</si>
  <si>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</si>
  <si>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</si>
  <si>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</si>
  <si>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</si>
  <si>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</si>
  <si>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</si>
  <si>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</si>
  <si>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</si>
  <si>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</si>
  <si>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</si>
  <si>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</si>
  <si>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</si>
  <si>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</si>
  <si>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</si>
  <si>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</si>
  <si>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</si>
  <si>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</si>
  <si>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</si>
  <si>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</si>
  <si>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</si>
  <si>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</si>
  <si>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</si>
  <si>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</si>
  <si>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</si>
  <si>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</si>
  <si>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</si>
  <si>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</si>
  <si>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</si>
  <si>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</si>
  <si>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</si>
  <si>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</si>
  <si>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</si>
  <si>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</si>
  <si>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</si>
  <si>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</si>
  <si>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</si>
  <si>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</si>
  <si>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</si>
  <si>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</si>
  <si>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</si>
  <si>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</si>
  <si>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</si>
  <si>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</si>
  <si>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</si>
  <si>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</si>
  <si>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</si>
  <si>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</si>
  <si>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</si>
  <si>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</si>
  <si>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</si>
  <si>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</si>
  <si>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</si>
  <si>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</si>
  <si>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</si>
  <si>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</si>
  <si>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</si>
  <si>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</si>
  <si>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</si>
  <si>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</si>
  <si>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</si>
  <si>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</si>
  <si>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</si>
  <si>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</si>
  <si>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</si>
  <si>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</si>
  <si>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</si>
  <si>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</si>
  <si>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</si>
  <si>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</si>
  <si>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</si>
  <si>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</si>
  <si>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</si>
  <si>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</si>
  <si>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</si>
  <si>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</si>
  <si>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</si>
  <si>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</si>
  <si>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</si>
  <si>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</si>
  <si>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</si>
  <si>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</si>
  <si>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</si>
  <si>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</si>
  <si>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</si>
  <si>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</si>
  <si>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</si>
  <si>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</si>
  <si>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</si>
  <si>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</si>
  <si>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</si>
  <si>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</si>
  <si>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</si>
  <si>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</si>
  <si>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</si>
  <si>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</si>
  <si>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</si>
  <si>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</si>
  <si>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</si>
  <si>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</si>
  <si>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</si>
  <si>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[Педагогические работников ("указные")], [Преподаватель],</t>
  </si>
  <si>
    <t>[Не заполнено], [Педагогические работников ("указные")], [Мастер п/о],</t>
  </si>
  <si>
    <t>[Не заполнено], [Руководящий персонал], [Директор образовательного учреждения],</t>
  </si>
  <si>
    <t>[Не заполнено], [Руководящий персонал], [Заместитель директора],</t>
  </si>
  <si>
    <t>13</t>
  </si>
  <si>
    <t>[Не заполнено], [МОП], [Секретарь],</t>
  </si>
  <si>
    <t>15</t>
  </si>
  <si>
    <t>[Не заполнено], [МОП], [Кухонный рабочий],</t>
  </si>
  <si>
    <t>17</t>
  </si>
  <si>
    <t>[Не заполнено], [Педагогические работников ("указные")], [Тьютор],</t>
  </si>
  <si>
    <t>18</t>
  </si>
  <si>
    <t>[Не заполнено], [Педагогические работников ("указные")], [Преподаватель], [ПЛТТ]</t>
  </si>
  <si>
    <t>19</t>
  </si>
  <si>
    <t>[Не заполнено], [Педагогические работников ("указные")], [Мастер п/о], [ПЛТТ]</t>
  </si>
  <si>
    <t>21</t>
  </si>
  <si>
    <t>[Не заполнено], [МОП], [Специалист],</t>
  </si>
  <si>
    <t>36</t>
  </si>
  <si>
    <t>[Не заполнено], [Педагогические работников ("указные")], [Педагог-психолог],</t>
  </si>
  <si>
    <t>Итого:</t>
  </si>
  <si>
    <t>субсидии на выполнение государственного (муниципального) задания</t>
  </si>
  <si>
    <t>22</t>
  </si>
  <si>
    <t>[Не заполнено], [Административно-управленческий персонал], [Руководитель],</t>
  </si>
  <si>
    <t>30</t>
  </si>
  <si>
    <t>31</t>
  </si>
  <si>
    <t>32</t>
  </si>
  <si>
    <t>[Не заполнено], [Педагогические работников ("указные")], [Педагог дополнительного образования],</t>
  </si>
  <si>
    <t>39</t>
  </si>
  <si>
    <t>[Не заполнено], [Работники культуры], [Библиотекарь],</t>
  </si>
  <si>
    <t>44</t>
  </si>
  <si>
    <t>[Не заполнено], [МОП], [Рабочий по КОЗ],</t>
  </si>
  <si>
    <t>45</t>
  </si>
  <si>
    <t>[Не заполнено], [Педагогические работников ("указные")], [Ассистент (помощник)],</t>
  </si>
  <si>
    <t>субсидии на иные цели</t>
  </si>
  <si>
    <t>1.1. Расчеты (обоснования) расходов на оплату труда ()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</si>
  <si>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</si>
  <si>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</si>
  <si>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</si>
  <si>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</si>
  <si>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</si>
  <si>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</si>
  <si>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[Проезд к месту командировки и обратно]</t>
  </si>
  <si>
    <t>[Найм жилого помещения в период командирования]</t>
  </si>
  <si>
    <t>[Выплата суточных при служебных командировках работникам]</t>
  </si>
  <si>
    <t>1.2. Расчеты (обоснования) выплат персоналу при направлении в служебные командировки (212)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</si>
  <si>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</si>
  <si>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</si>
  <si>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</si>
  <si>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</si>
  <si>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социальные выплаты]</t>
  </si>
  <si>
    <t>1.3. Расчеты (обоснования) социальных выплат персоналу (265)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</si>
  <si>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</si>
  <si>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</si>
  <si>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</si>
  <si>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</si>
  <si>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</t>
  </si>
  <si>
    <t>[Бюджет Федерального фонда обязательного медицинского страхования]</t>
  </si>
  <si>
    <t>[Бюджет пенсионного фонда РФ]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</si>
  <si>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()</t>
  </si>
  <si>
    <t>2. Расчеты (обоснования) расходов на социальные и иные выплаты населению (264)</t>
  </si>
  <si>
    <t>Размер одной выплаты, руб</t>
  </si>
  <si>
    <t>Количество выплат в год</t>
  </si>
  <si>
    <t>Общая сумма выплат, руб (гр.3 х гр.4)</t>
  </si>
  <si>
    <t>[Расходы на социальные выплаты гражданам (в денежной форме) (320)																					]</t>
  </si>
  <si>
    <t>2. Расчеты (обоснования) расходов на социальные и иные выплаты населению (296)</t>
  </si>
  <si>
    <t>[Стипендии (340)]</t>
  </si>
  <si>
    <t>3. Расчеты (обоснования) расходов на оплату налогов, сборов и иных платежей (293)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</si>
  <si>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</si>
  <si>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</si>
  <si>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</si>
  <si>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</t>
  </si>
  <si>
    <t>3. Расчеты (обоснования) расходов на оплату налогов, сборов и иных платежей (291)</t>
  </si>
  <si>
    <t>[Транспортный налог]</t>
  </si>
  <si>
    <t>[Налог на имущество]</t>
  </si>
  <si>
    <t>[Земельный налог]</t>
  </si>
  <si>
    <t>3. Расчеты (обоснования) расходов на оплату налогов, сборов и иных платежей (292;293;295;297)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</si>
  <si>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</si>
  <si>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</si>
  <si>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</si>
  <si>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</si>
  <si>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</si>
  <si>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</si>
  <si>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</si>
  <si>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[декабрь 2020] [221]</t>
  </si>
  <si>
    <t>2021</t>
  </si>
  <si>
    <t>46</t>
  </si>
  <si>
    <t>[Расходы на закупки товаров, работ, услуг] [телефон нов.корпус] [221]</t>
  </si>
  <si>
    <t>6. Расчеты (обоснования) расходов на закупки товаров, работ, услуг (222)</t>
  </si>
  <si>
    <t>72</t>
  </si>
  <si>
    <t>[Расходы на закупки товаров, работ, услуг] [транспортные услуги] [222]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</si>
  <si>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</si>
  <si>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ПЛТТ] [223]</t>
  </si>
  <si>
    <t>9</t>
  </si>
  <si>
    <t>[Расходы на закупки товаров, работ, услуг] [коммунальные услуги МЦК] [223]</t>
  </si>
  <si>
    <t>6. Расчеты (обоснования) расходов на закупки товаров, работ, услуг (224)</t>
  </si>
  <si>
    <t>10</t>
  </si>
  <si>
    <t>[Расходы на закупки товаров, работ, услуг] [1] [224]</t>
  </si>
  <si>
    <t>2020</t>
  </si>
  <si>
    <t>57</t>
  </si>
  <si>
    <t>[Расходы на закупки товаров, работ, услуг] [2] [224]</t>
  </si>
  <si>
    <t>6. Расчеты (обоснования) расходов на закупки товаров, работ, услуг (225)</t>
  </si>
  <si>
    <t>11</t>
  </si>
  <si>
    <t>[Расходы на закупки товаров, работ, услуг] [Расходы на стирку белья ПД (КВР 244)] [225]</t>
  </si>
  <si>
    <t>59</t>
  </si>
  <si>
    <t>[Расходы на закупки товаров, работ, услуг] [Вывоз твердых бытовых отходов (КВР 244)] [225]</t>
  </si>
  <si>
    <t>60</t>
  </si>
  <si>
    <t>[Расходы на закупки товаров, работ, услуг] [обслуживание АУПС] [225]</t>
  </si>
  <si>
    <t>61</t>
  </si>
  <si>
    <t>[Расходы на закупки товаров, работ, услуг] [видеонаблюдение] [225]</t>
  </si>
  <si>
    <t>62</t>
  </si>
  <si>
    <t>[Расходы на закупки товаров, работ, услуг] [Услуги по дезинфекции и дератизации помещений в 2021 году] [225]</t>
  </si>
  <si>
    <t>63</t>
  </si>
  <si>
    <t>[Расходы на закупки товаров, работ, услуг] [Оказание услуг по приему на Центральную станцию пультовой охраны сигналов о состоянии пожарной сигнализации и передачу на ЦППС боевых пожарных расчетов (БПР) Федеральной противопожарной службы (ФПС) МЧС РФ в 2021 году] [225]</t>
  </si>
  <si>
    <t>64</t>
  </si>
  <si>
    <t>[Расходы на закупки товаров, работ, услуг] [Техническое обслуживание комплекта радиоканальной системы передачи тревожного сигнала о пожаре (Стрелец-Мониторинг) в 2021 году] [225]</t>
  </si>
  <si>
    <t>65</t>
  </si>
  <si>
    <t>[Расходы на закупки товаров, работ, услуг] [механизированная уборка территории (от снега)] [225]</t>
  </si>
  <si>
    <t>66</t>
  </si>
  <si>
    <t>[Расходы на закупки товаров, работ, услуг] [техническое обслуживание узла учета тепловой энергии (итп)] [225]</t>
  </si>
  <si>
    <t>67</t>
  </si>
  <si>
    <t>[Расходы на закупки товаров, работ, услуг] [Работы, услуги по содержанию имущества (КВР 244)] [225]</t>
  </si>
  <si>
    <t>68</t>
  </si>
  <si>
    <t>[Расходы на закупки товаров, работ, услуг] [убрать] [225]</t>
  </si>
  <si>
    <t>6. Расчеты (обоснования) расходов на закупки товаров, работ, услуг (226)</t>
  </si>
  <si>
    <t>[Расходы на закупки товаров, работ, услуг] [безопасный регион МЦК Ивантеевка] [226]</t>
  </si>
  <si>
    <t>12</t>
  </si>
  <si>
    <t>[Расходы на закупки товаров, работ, услуг] [расходы на оплату прочих работ, услуг МЦК] [226]</t>
  </si>
  <si>
    <t>54</t>
  </si>
  <si>
    <t>[Расходы на закупки товаров, работ, услуг] [юр.услуги] [226]</t>
  </si>
  <si>
    <t>55</t>
  </si>
  <si>
    <t>[Расходы на закупки товаров, работ, услуг] [пожарка] [226]</t>
  </si>
  <si>
    <t>56</t>
  </si>
  <si>
    <t>[Расходы на закупки товаров, работ, услуг] [охрана МЦК] [226]</t>
  </si>
  <si>
    <t>71</t>
  </si>
  <si>
    <t>[Расходы на закупки товаров, работ, услуг] [прочие услуги] [226]</t>
  </si>
  <si>
    <t>6. Расчеты (обоснования) расходов на закупки товаров, работ, услуг (227)</t>
  </si>
  <si>
    <t>[Расходы на закупки товаров, работ, услуг] [обязательное страхование имущества] [227]</t>
  </si>
  <si>
    <t>6. Расчеты (обоснования) расходов на закупки товаров, работ, услуг (310)</t>
  </si>
  <si>
    <t>[Расходы на закупки товаров, работ, услуг] [увеличение стоимости основных средств МЦК] [310]</t>
  </si>
  <si>
    <t>6. Расчеты (обоснования) расходов на закупки товаров, работ, услуг (342)</t>
  </si>
  <si>
    <t>[Расходы на закупки товаров, работ, услуг] [продукты питания] [342]</t>
  </si>
  <si>
    <t>[Расходы на закупки товаров, работ, услуг] [продукты питания_2] [342]</t>
  </si>
  <si>
    <t>[Расходы на закупки товаров, работ, услуг] [продукты питания_3] [342]</t>
  </si>
  <si>
    <t>33</t>
  </si>
  <si>
    <t>[Расходы на закупки товаров, работ, услуг] [продукты питания_4] [342]</t>
  </si>
  <si>
    <t>35</t>
  </si>
  <si>
    <t>[Расходы на закупки товаров, работ, услуг] [продукты питания_6] [342]</t>
  </si>
  <si>
    <t>[Расходы на закупки товаров, работ, услуг] [продукты питания_7] [342]</t>
  </si>
  <si>
    <t>37</t>
  </si>
  <si>
    <t>[Расходы на закупки товаров, работ, услуг] [продукты питания_8] [342]</t>
  </si>
  <si>
    <t>40</t>
  </si>
  <si>
    <t>[Расходы на закупки товаров, работ, услуг] [продукты питания_11] [342]</t>
  </si>
  <si>
    <t>41</t>
  </si>
  <si>
    <t>[Расходы на закупки товаров, работ, услуг] [продукты питания_12] [342]</t>
  </si>
  <si>
    <t>73</t>
  </si>
  <si>
    <t>6. Расчеты (обоснования) расходов на закупки товаров, работ, услуг (343)</t>
  </si>
  <si>
    <t>23</t>
  </si>
  <si>
    <t>[Расходы на закупки товаров, работ, услуг] [гсм МЦК] [343]</t>
  </si>
  <si>
    <t>6. Расчеты (обоснования) расходов на закупки товаров, работ, услуг (344)</t>
  </si>
  <si>
    <t>[Расходы на закупки товаров, работ, услуг] [увеличение стоимости материальных запасов МЦК] [344]</t>
  </si>
  <si>
    <t>6. Расчеты (обоснования) расходов на закупки товаров, работ, услуг (346)</t>
  </si>
  <si>
    <t>[Расходы на закупки товаров, работ, услуг] [увеличение стоимости материальных запасов МЦК] [346]</t>
  </si>
  <si>
    <t>6. Расчеты (обоснования) расходов на закупки товаров, работ, услуг (347)</t>
  </si>
  <si>
    <t>[Расходы на закупки товаров, работ, услуг] [увеличение стоимости материальных запасов МЦК] [347]</t>
  </si>
  <si>
    <t>[Расходы на закупки товаров, работ, услуг] [услуги связи - телефон МЦК Королев] [221]</t>
  </si>
  <si>
    <t>16</t>
  </si>
  <si>
    <t>[Расходы на закупки товаров, работ, услуг] [расходы на оплату работ, услуг по содержанию имущества ПЛТТ] [225]</t>
  </si>
  <si>
    <t>74</t>
  </si>
  <si>
    <t>[Расходы на закупки товаров, работ, услуг] [-] [225]</t>
  </si>
  <si>
    <t>[Расходы на закупки товаров, работ, услуг] [охрана ПЛТТ] [226]</t>
  </si>
  <si>
    <t>52</t>
  </si>
  <si>
    <t>[Расходы на закупки товаров, работ, услуг] [ПЛТТ пожарка, подписка] [226]</t>
  </si>
  <si>
    <t>53</t>
  </si>
  <si>
    <t>[Расходы на закупки товаров, работ, услуг] [мед.осмотр водителей ПЛТТ] [226]</t>
  </si>
  <si>
    <t>75</t>
  </si>
  <si>
    <t>[Расходы на закупки товаров, работ, услуг] [-] [226]</t>
  </si>
  <si>
    <t>[Расходы на закупки товаров, работ, услуг] [увеличение стоимости основных средств ПЛТТ] [310]</t>
  </si>
  <si>
    <t>6. Расчеты (обоснования) расходов на закупки товаров, работ, услуг (341)</t>
  </si>
  <si>
    <t>58</t>
  </si>
  <si>
    <t>[Расходы на закупки товаров, работ, услуг] [Лекарственные препараты (КВР 244)] [341]</t>
  </si>
  <si>
    <t>[Расходы на закупки товаров, работ, услуг] [увеличение стоимости материальных запасов МЦК] [343]</t>
  </si>
  <si>
    <t>14</t>
  </si>
  <si>
    <t>[Расходы на закупки товаров, работ, услуг] [увеличение стоимости материальных запасов ПЛТТ] [343]</t>
  </si>
  <si>
    <t>6. Расчеты (обоснования) расходов на закупки товаров, работ, услуг ()</t>
  </si>
  <si>
    <t>24</t>
  </si>
  <si>
    <t>[Расходы на закупки товаров, работ, услуг] [безопасный регион МЦК Королев] [226]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</si>
  <si>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</si>
  <si>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</si>
  <si>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</si>
  <si>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</si>
  <si>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</si>
  <si>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</si>
  <si>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</si>
  <si>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</si>
  <si>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</si>
  <si>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</si>
  <si>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</si>
  <si>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доходы от собственности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</si>
  <si>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</si>
  <si>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</si>
  <si>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платные услуги</t>
  </si>
  <si>
    <t>2.2. Расчет доходов от оказания услуг (выполнения работ) в рамках установленного государственного задания</t>
  </si>
  <si>
    <t>субсидия на выполнение государственного задания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</si>
  <si>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</si>
  <si>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</si>
  <si>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</si>
  <si>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</si>
  <si>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</si>
  <si>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</si>
  <si>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безопасный регион</t>
  </si>
  <si>
    <t>стипендия правительства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</si>
  <si>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</si>
  <si>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</si>
  <si>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</si>
  <si>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</si>
  <si>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</si>
  <si>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</si>
  <si>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</si>
  <si>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</si>
  <si>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Показатели по поступлениям и выплатам учреждения на 2022 год и плановый период 2023 - 2024 годов (Таблица 2)</t>
  </si>
  <si>
    <t>Объем финансового обеспечения, рублей (с точностью до двух знаков после запятой - 0,00)</t>
  </si>
  <si>
    <t>2022 финансовый год</t>
  </si>
  <si>
    <t>плановый период</t>
  </si>
  <si>
    <t>2023 года</t>
  </si>
  <si>
    <t>2024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</si>
  <si>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</si>
  <si>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</si>
  <si>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</si>
  <si>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</si>
  <si>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</si>
  <si>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</si>
  <si>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</si>
  <si>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</si>
  <si>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</si>
  <si>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</si>
  <si>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</si>
  <si>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</si>
  <si>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</si>
  <si>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Руководитель</t>
  </si>
  <si>
    <t>Библиотекарь</t>
  </si>
  <si>
    <t>МОП</t>
  </si>
  <si>
    <t>Секретарь</t>
  </si>
  <si>
    <t>Кухонный рабочий</t>
  </si>
  <si>
    <t>Специалист</t>
  </si>
  <si>
    <t>Рабочий по КОЗ</t>
  </si>
  <si>
    <t>Педагогические работников ("указные")</t>
  </si>
  <si>
    <t>Преподаватель</t>
  </si>
  <si>
    <t>Мастер п/о</t>
  </si>
  <si>
    <t>Тьютор</t>
  </si>
  <si>
    <t>Педагог дополнительного образования</t>
  </si>
  <si>
    <t>Педагог-психолог</t>
  </si>
  <si>
    <t>Ассистент (помощник)</t>
  </si>
  <si>
    <t>Руководящий персонал</t>
  </si>
  <si>
    <t>Директор образовательного учреждения</t>
  </si>
  <si>
    <t>Заместитель директора</t>
  </si>
  <si>
    <t>Лист согласования к ПФХД №  от</t>
  </si>
  <si>
    <t>Согласование инициировано:30.12.2021 22:56</t>
  </si>
  <si>
    <t>№</t>
  </si>
  <si>
    <t>ФИО</t>
  </si>
  <si>
    <t>Статус</t>
  </si>
  <si>
    <t>Замечания/Комментарии</t>
  </si>
  <si>
    <t>Никитина Ольга Борисовна (Начальник управления финансового обеспечения)</t>
  </si>
  <si>
    <t>Утвержден, 30.12.2021 23:48</t>
  </si>
  <si>
    <t>Власов Сергей Сергеевич (Экономист центра)</t>
  </si>
  <si>
    <t>Проверен, 30.12.2021 23:48</t>
  </si>
  <si>
    <t>На проверке, 30.12.2021 23:33</t>
  </si>
  <si>
    <t>Терёхина Наталья Дмитриевна (заместитель директора по ФЭД ГАПОУ МО "Межрегиональный центр компетенций – Техникум имени С.П. Королёва")</t>
  </si>
  <si>
    <t>На согласовании, 30.12.2021 22:56</t>
  </si>
  <si>
    <t>На доработке, 30.12.2021 21:51</t>
  </si>
  <si>
    <t>Первичная автоматизированная загрузка данных</t>
  </si>
  <si>
    <t>На доработке, 30.12.2021 21:44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</si>
</sst>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14" fillId="16" borderId="14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7" fillId="29" borderId="27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32" fillId="34" borderId="32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K16" s="3" t="s">
        <v>27</v>
      </c>
      <c r="L16" s="19" t="s">
        <v>28</v>
      </c>
      <c r="M16" s="19"/>
    </row>
    <row r="17" spans="2:13" ht="15" customHeight="1" x14ac:dyDescent="0.15"/>
    <row r="18" spans="2:13" ht="20.100000000000001" customHeight="1" x14ac:dyDescent="0.15">
      <c r="B18" s="21" t="s">
        <v>29</v>
      </c>
      <c r="C18" s="21"/>
      <c r="D18" s="21"/>
      <c r="E18" s="21"/>
      <c r="F18" s="21"/>
      <c r="G18" s="21"/>
      <c r="I18" s="21" t="s">
        <v>29</v>
      </c>
      <c r="J18" s="21"/>
      <c r="K18" s="21"/>
      <c r="L18" s="21"/>
      <c r="M18" s="21"/>
    </row>
    <row r="19" spans="2:13" ht="20.100000000000001" customHeight="1" x14ac:dyDescent="0.15">
      <c r="B19" s="22" t="s">
        <v>30</v>
      </c>
      <c r="C19" s="22"/>
      <c r="D19" s="22"/>
      <c r="E19" s="22"/>
      <c r="F19" s="22"/>
      <c r="G19" s="22"/>
      <c r="I19" s="22" t="s">
        <v>31</v>
      </c>
      <c r="J19" s="22"/>
      <c r="K19" s="22"/>
      <c r="L19" s="22"/>
      <c r="M19" s="22"/>
    </row>
    <row r="20" spans="2:13" ht="20.100000000000001" customHeight="1" x14ac:dyDescent="0.15">
      <c r="B20" s="22" t="s">
        <v>32</v>
      </c>
      <c r="C20" s="22"/>
      <c r="D20" s="22"/>
      <c r="E20" s="22"/>
      <c r="F20" s="22"/>
      <c r="G20" s="22"/>
      <c r="I20" s="22" t="s">
        <v>33</v>
      </c>
      <c r="J20" s="22"/>
      <c r="K20" s="22"/>
      <c r="L20" s="22"/>
      <c r="M20" s="22"/>
    </row>
    <row r="21" spans="2:13" ht="20.100000000000001" customHeight="1" x14ac:dyDescent="0.15">
      <c r="B21" s="22" t="s">
        <v>34</v>
      </c>
      <c r="C21" s="22"/>
      <c r="D21" s="22"/>
      <c r="E21" s="22"/>
      <c r="F21" s="22"/>
      <c r="G21" s="22"/>
      <c r="I21" s="22" t="s">
        <v>35</v>
      </c>
      <c r="J21" s="22"/>
      <c r="K21" s="22"/>
      <c r="L21" s="22"/>
      <c r="M21" s="22"/>
    </row>
    <row r="22" spans="2:13" ht="20.100000000000001" customHeight="1" x14ac:dyDescent="0.15">
      <c r="B22" s="22" t="s">
        <v>36</v>
      </c>
      <c r="C22" s="22"/>
      <c r="D22" s="22"/>
      <c r="E22" s="22"/>
      <c r="F22" s="22"/>
      <c r="G22" s="22"/>
      <c r="I22" s="22" t="s">
        <v>37</v>
      </c>
      <c r="J22" s="22"/>
      <c r="K22" s="22"/>
      <c r="L22" s="22"/>
      <c r="M22" s="22"/>
    </row>
    <row r="23" spans="2:13" ht="20.100000000000001" customHeight="1" x14ac:dyDescent="0.15">
      <c r="B23" s="22" t="s">
        <v>38</v>
      </c>
      <c r="C23" s="22"/>
      <c r="D23" s="22"/>
      <c r="E23" s="22"/>
      <c r="F23" s="22"/>
      <c r="G23" s="22"/>
      <c r="I23" s="22" t="s">
        <v>39</v>
      </c>
      <c r="J23" s="22"/>
      <c r="K23" s="22"/>
      <c r="L23" s="22"/>
      <c r="M23" s="22"/>
    </row>
    <row r="24" spans="2:13" ht="20.100000000000001" customHeight="1" x14ac:dyDescent="0.15">
      <c r="B24" s="23" t="s">
        <v>40</v>
      </c>
      <c r="C24" s="23"/>
      <c r="D24" s="23"/>
      <c r="E24" s="23"/>
      <c r="F24" s="23"/>
      <c r="G24" s="23"/>
      <c r="I24" s="23" t="s">
        <v>41</v>
      </c>
      <c r="J24" s="23"/>
      <c r="K24" s="23"/>
      <c r="L24" s="23"/>
      <c r="M24" s="23"/>
    </row>
  </sheetData>
  <sheetProtection password="9B13" sheet="1" objects="1" scenarios="1"/>
  <mergeCells count="41">
    <mergeCell ref="B22:G22"/>
    <mergeCell ref="I22:M22"/>
    <mergeCell ref="B23:G23"/>
    <mergeCell ref="I23:M23"/>
    <mergeCell ref="B24:G24"/>
    <mergeCell ref="I24:M24"/>
    <mergeCell ref="B19:G19"/>
    <mergeCell ref="I19:M19"/>
    <mergeCell ref="B20:G20"/>
    <mergeCell ref="I20:M20"/>
    <mergeCell ref="B21:G21"/>
    <mergeCell ref="I21:M21"/>
    <mergeCell ref="A15:D15"/>
    <mergeCell ref="E15:J15"/>
    <mergeCell ref="L15:M15"/>
    <mergeCell ref="L16:M16"/>
    <mergeCell ref="B18:G18"/>
    <mergeCell ref="I18:M18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/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709</v>
      </c>
      <c r="B1" s="18"/>
      <c r="C1" s="18"/>
      <c r="D1" s="18"/>
      <c r="E1" s="18"/>
    </row>
    <row r="2" spans="1:5" ht="30" customHeight="1" x14ac:dyDescent="0.15">
      <c r="A2" s="6" t="s">
        <v>710</v>
      </c>
      <c r="B2" s="6" t="s">
        <v>711</v>
      </c>
      <c r="C2" s="6" t="s">
        <v>712</v>
      </c>
      <c r="D2" s="6" t="s">
        <v>713</v>
      </c>
      <c r="E2" s="6" t="s">
        <v>714</v>
      </c>
    </row>
    <row r="3" spans="1:5" ht="30" customHeight="1" x14ac:dyDescent="0.15">
      <c r="A3" s="9" t="s">
        <v>120</v>
      </c>
      <c r="B3" s="11"/>
      <c r="C3" s="11">
        <v>0</v>
      </c>
      <c r="D3" s="11">
        <v>27259654.879999999</v>
      </c>
      <c r="E3" s="11">
        <f t="shared" ref="E3:E27" si="0">C3-D3</f>
        <v>-27259654.879999999</v>
      </c>
    </row>
    <row r="4" spans="1:5" ht="30" customHeight="1" x14ac:dyDescent="0.15">
      <c r="A4" s="13" t="s">
        <v>715</v>
      </c>
      <c r="B4" s="10"/>
      <c r="C4" s="10">
        <v>0</v>
      </c>
      <c r="D4" s="10">
        <v>27259654.879999999</v>
      </c>
      <c r="E4" s="10">
        <f t="shared" si="0"/>
        <v>-27259654.879999999</v>
      </c>
    </row>
    <row r="5" spans="1:5" ht="30" customHeight="1" x14ac:dyDescent="0.15">
      <c r="A5" s="9" t="s">
        <v>130</v>
      </c>
      <c r="B5" s="11"/>
      <c r="C5" s="11">
        <v>0</v>
      </c>
      <c r="D5" s="11">
        <v>1581438.54</v>
      </c>
      <c r="E5" s="11">
        <f t="shared" si="0"/>
        <v>-1581438.54</v>
      </c>
    </row>
    <row r="6" spans="1:5" ht="30" customHeight="1" x14ac:dyDescent="0.15">
      <c r="A6" s="13" t="s">
        <v>716</v>
      </c>
      <c r="B6" s="10"/>
      <c r="C6" s="10">
        <v>0</v>
      </c>
      <c r="D6" s="10">
        <v>1581438.54</v>
      </c>
      <c r="E6" s="10">
        <f t="shared" si="0"/>
        <v>-1581438.54</v>
      </c>
    </row>
    <row r="7" spans="1:5" ht="30" customHeight="1" x14ac:dyDescent="0.15">
      <c r="A7" s="9" t="s">
        <v>717</v>
      </c>
      <c r="B7" s="11"/>
      <c r="C7" s="11">
        <v>0</v>
      </c>
      <c r="D7" s="11">
        <v>18256105.43</v>
      </c>
      <c r="E7" s="11">
        <f t="shared" si="0"/>
        <v>-18256105.43</v>
      </c>
    </row>
    <row r="8" spans="1:5" ht="30" customHeight="1" x14ac:dyDescent="0.15">
      <c r="A8" s="13" t="s">
        <v>718</v>
      </c>
      <c r="B8" s="10"/>
      <c r="C8" s="10">
        <v>0</v>
      </c>
      <c r="D8" s="10">
        <v>563280</v>
      </c>
      <c r="E8" s="10">
        <f t="shared" si="0"/>
        <v>-563280</v>
      </c>
    </row>
    <row r="9" spans="1:5" ht="30" customHeight="1" x14ac:dyDescent="0.15">
      <c r="A9" s="13" t="s">
        <v>719</v>
      </c>
      <c r="B9" s="10"/>
      <c r="C9" s="10">
        <v>0</v>
      </c>
      <c r="D9" s="10">
        <v>1474560</v>
      </c>
      <c r="E9" s="10">
        <f t="shared" si="0"/>
        <v>-1474560</v>
      </c>
    </row>
    <row r="10" spans="1:5" ht="30" customHeight="1" x14ac:dyDescent="0.15">
      <c r="A10" s="13" t="s">
        <v>720</v>
      </c>
      <c r="B10" s="10"/>
      <c r="C10" s="10">
        <v>0</v>
      </c>
      <c r="D10" s="10">
        <v>1410540.62</v>
      </c>
      <c r="E10" s="10">
        <f t="shared" si="0"/>
        <v>-1410540.62</v>
      </c>
    </row>
    <row r="11" spans="1:5" ht="30" customHeight="1" x14ac:dyDescent="0.15">
      <c r="A11" s="13" t="s">
        <v>721</v>
      </c>
      <c r="B11" s="10"/>
      <c r="C11" s="10">
        <v>0</v>
      </c>
      <c r="D11" s="10">
        <v>14807724.810000001</v>
      </c>
      <c r="E11" s="10">
        <f t="shared" si="0"/>
        <v>-14807724.810000001</v>
      </c>
    </row>
    <row r="12" spans="1:5" ht="30" customHeight="1" x14ac:dyDescent="0.15">
      <c r="A12" s="9" t="s">
        <v>722</v>
      </c>
      <c r="B12" s="11">
        <v>5</v>
      </c>
      <c r="C12" s="11">
        <v>0</v>
      </c>
      <c r="D12" s="11">
        <v>126302684.72</v>
      </c>
      <c r="E12" s="11">
        <f t="shared" si="0"/>
        <v>-126302684.72</v>
      </c>
    </row>
    <row r="13" spans="1:5" ht="30" customHeight="1" x14ac:dyDescent="0.15">
      <c r="A13" s="13" t="s">
        <v>723</v>
      </c>
      <c r="B13" s="10"/>
      <c r="C13" s="10">
        <v>0</v>
      </c>
      <c r="D13" s="10">
        <v>0</v>
      </c>
      <c r="E13" s="10">
        <f t="shared" si="0"/>
        <v>0</v>
      </c>
    </row>
    <row r="14" spans="1:5" ht="30" customHeight="1" x14ac:dyDescent="0.15">
      <c r="A14" s="13" t="s">
        <v>723</v>
      </c>
      <c r="B14" s="10"/>
      <c r="C14" s="10">
        <v>0</v>
      </c>
      <c r="D14" s="10">
        <v>1840800</v>
      </c>
      <c r="E14" s="10">
        <f t="shared" si="0"/>
        <v>-1840800</v>
      </c>
    </row>
    <row r="15" spans="1:5" ht="30" customHeight="1" x14ac:dyDescent="0.15">
      <c r="A15" s="13" t="s">
        <v>724</v>
      </c>
      <c r="B15" s="10">
        <v>5</v>
      </c>
      <c r="C15" s="10">
        <v>0</v>
      </c>
      <c r="D15" s="10">
        <v>1760059.8</v>
      </c>
      <c r="E15" s="10">
        <f t="shared" si="0"/>
        <v>-1760059.8</v>
      </c>
    </row>
    <row r="16" spans="1:5" ht="30" customHeight="1" x14ac:dyDescent="0.15">
      <c r="A16" s="13" t="s">
        <v>725</v>
      </c>
      <c r="B16" s="10"/>
      <c r="C16" s="10">
        <v>0</v>
      </c>
      <c r="D16" s="10">
        <v>461948.04</v>
      </c>
      <c r="E16" s="10">
        <f t="shared" si="0"/>
        <v>-461948.04</v>
      </c>
    </row>
    <row r="17" spans="1:5" ht="30" customHeight="1" x14ac:dyDescent="0.15">
      <c r="A17" s="13" t="s">
        <v>723</v>
      </c>
      <c r="B17" s="10"/>
      <c r="C17" s="10">
        <v>0</v>
      </c>
      <c r="D17" s="10">
        <v>4578000</v>
      </c>
      <c r="E17" s="10">
        <f t="shared" si="0"/>
        <v>-4578000</v>
      </c>
    </row>
    <row r="18" spans="1:5" ht="30" customHeight="1" x14ac:dyDescent="0.15">
      <c r="A18" s="13" t="s">
        <v>724</v>
      </c>
      <c r="B18" s="10"/>
      <c r="C18" s="10">
        <v>0</v>
      </c>
      <c r="D18" s="10">
        <v>1062240</v>
      </c>
      <c r="E18" s="10">
        <f t="shared" si="0"/>
        <v>-1062240</v>
      </c>
    </row>
    <row r="19" spans="1:5" ht="30" customHeight="1" x14ac:dyDescent="0.15">
      <c r="A19" s="13" t="s">
        <v>724</v>
      </c>
      <c r="B19" s="10"/>
      <c r="C19" s="10">
        <v>0</v>
      </c>
      <c r="D19" s="10">
        <v>33615438.799999997</v>
      </c>
      <c r="E19" s="10">
        <f t="shared" si="0"/>
        <v>-33615438.799999997</v>
      </c>
    </row>
    <row r="20" spans="1:5" ht="30" customHeight="1" x14ac:dyDescent="0.15">
      <c r="A20" s="13" t="s">
        <v>723</v>
      </c>
      <c r="B20" s="10"/>
      <c r="C20" s="10">
        <v>0</v>
      </c>
      <c r="D20" s="10">
        <v>65979982.189999998</v>
      </c>
      <c r="E20" s="10">
        <f t="shared" si="0"/>
        <v>-65979982.189999998</v>
      </c>
    </row>
    <row r="21" spans="1:5" ht="30" customHeight="1" x14ac:dyDescent="0.15">
      <c r="A21" s="13" t="s">
        <v>726</v>
      </c>
      <c r="B21" s="10"/>
      <c r="C21" s="10">
        <v>0</v>
      </c>
      <c r="D21" s="10">
        <v>3259480.81</v>
      </c>
      <c r="E21" s="10">
        <f t="shared" si="0"/>
        <v>-3259480.81</v>
      </c>
    </row>
    <row r="22" spans="1:5" ht="30" customHeight="1" x14ac:dyDescent="0.15">
      <c r="A22" s="13" t="s">
        <v>727</v>
      </c>
      <c r="B22" s="10"/>
      <c r="C22" s="10">
        <v>0</v>
      </c>
      <c r="D22" s="10">
        <v>12310153.800000001</v>
      </c>
      <c r="E22" s="10">
        <f t="shared" si="0"/>
        <v>-12310153.800000001</v>
      </c>
    </row>
    <row r="23" spans="1:5" ht="30" customHeight="1" x14ac:dyDescent="0.15">
      <c r="A23" s="13" t="s">
        <v>728</v>
      </c>
      <c r="B23" s="10"/>
      <c r="C23" s="10">
        <v>0</v>
      </c>
      <c r="D23" s="10">
        <v>1434581.28</v>
      </c>
      <c r="E23" s="10">
        <f t="shared" si="0"/>
        <v>-1434581.28</v>
      </c>
    </row>
    <row r="24" spans="1:5" ht="30" customHeight="1" x14ac:dyDescent="0.15">
      <c r="A24" s="13" t="s">
        <v>723</v>
      </c>
      <c r="B24" s="10"/>
      <c r="C24" s="10">
        <v>0</v>
      </c>
      <c r="D24" s="10">
        <v>0</v>
      </c>
      <c r="E24" s="10">
        <f t="shared" si="0"/>
        <v>0</v>
      </c>
    </row>
    <row r="25" spans="1:5" ht="30" customHeight="1" x14ac:dyDescent="0.15">
      <c r="A25" s="9" t="s">
        <v>729</v>
      </c>
      <c r="B25" s="11">
        <v>9</v>
      </c>
      <c r="C25" s="11">
        <v>0</v>
      </c>
      <c r="D25" s="11">
        <v>8942616.9700000007</v>
      </c>
      <c r="E25" s="11">
        <f t="shared" si="0"/>
        <v>-8942616.9700000007</v>
      </c>
    </row>
    <row r="26" spans="1:5" ht="30" customHeight="1" x14ac:dyDescent="0.15">
      <c r="A26" s="13" t="s">
        <v>730</v>
      </c>
      <c r="B26" s="10">
        <v>1</v>
      </c>
      <c r="C26" s="10">
        <v>0</v>
      </c>
      <c r="D26" s="10">
        <v>1816408.41</v>
      </c>
      <c r="E26" s="10">
        <f t="shared" si="0"/>
        <v>-1816408.41</v>
      </c>
    </row>
    <row r="27" spans="1:5" ht="30" customHeight="1" x14ac:dyDescent="0.15">
      <c r="A27" s="13" t="s">
        <v>731</v>
      </c>
      <c r="B27" s="10">
        <v>8</v>
      </c>
      <c r="C27" s="10">
        <v>0</v>
      </c>
      <c r="D27" s="10">
        <v>7126208.5599999996</v>
      </c>
      <c r="E27" s="10">
        <f t="shared" si="0"/>
        <v>-7126208.5599999996</v>
      </c>
    </row>
  </sheetData>
  <sheetProtection password="9B13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732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733</v>
      </c>
      <c r="B4" s="25"/>
      <c r="C4" s="25"/>
      <c r="D4" s="25"/>
    </row>
    <row r="5" spans="1:4" ht="30" customHeight="1" x14ac:dyDescent="0.15">
      <c r="A5" s="1" t="s">
        <v>734</v>
      </c>
      <c r="B5" s="1" t="s">
        <v>735</v>
      </c>
      <c r="C5" s="1" t="s">
        <v>736</v>
      </c>
      <c r="D5" s="1" t="s">
        <v>737</v>
      </c>
    </row>
    <row r="6" spans="1:4" ht="21" x14ac:dyDescent="0.15">
      <c r="A6" s="6" t="s">
        <v>374</v>
      </c>
      <c r="B6" s="7" t="s">
        <v>738</v>
      </c>
      <c r="C6" s="6" t="s">
        <v>739</v>
      </c>
      <c r="D6" s="6"/>
    </row>
    <row r="7" spans="1:4" ht="21" x14ac:dyDescent="0.15">
      <c r="A7" s="6" t="s">
        <v>471</v>
      </c>
      <c r="B7" s="7" t="s">
        <v>740</v>
      </c>
      <c r="C7" s="6" t="s">
        <v>741</v>
      </c>
      <c r="D7" s="6"/>
    </row>
    <row r="8" spans="1:4" ht="21" x14ac:dyDescent="0.15">
      <c r="A8" s="6" t="s">
        <v>472</v>
      </c>
      <c r="B8" s="7" t="s">
        <v>740</v>
      </c>
      <c r="C8" s="6" t="s">
        <v>742</v>
      </c>
      <c r="D8" s="6"/>
    </row>
    <row r="9" spans="1:4" ht="52.5" x14ac:dyDescent="0.15">
      <c r="A9" s="6" t="s">
        <v>473</v>
      </c>
      <c r="B9" s="7" t="s">
        <v>743</v>
      </c>
      <c r="C9" s="6" t="s">
        <v>744</v>
      </c>
      <c r="D9" s="6"/>
    </row>
    <row r="10" spans="1:4" ht="80.099999999999994" customHeight="1" x14ac:dyDescent="0.15">
      <c r="A10" s="6" t="s">
        <v>474</v>
      </c>
      <c r="B10" s="7" t="s">
        <v>743</v>
      </c>
      <c r="C10" s="6" t="s">
        <v>745</v>
      </c>
      <c r="D10" s="6" t="s">
        <v>746</v>
      </c>
    </row>
    <row r="11" spans="1:4" ht="80.099999999999994" customHeight="1" x14ac:dyDescent="0.15">
      <c r="A11" s="6" t="s">
        <v>475</v>
      </c>
      <c r="B11" s="7" t="s">
        <v>743</v>
      </c>
      <c r="C11" s="6" t="s">
        <v>747</v>
      </c>
      <c r="D11" s="6" t="s">
        <v>746</v>
      </c>
    </row>
  </sheetData>
  <sheetProtection password="9B13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5" width="11.42578125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4" t="s">
        <v>42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46</v>
      </c>
      <c r="E4" s="19" t="s">
        <v>47</v>
      </c>
      <c r="F4" s="19" t="s">
        <v>48</v>
      </c>
      <c r="G4" s="19"/>
      <c r="H4" s="19"/>
    </row>
    <row r="5" spans="1:8" ht="39.950000000000003" customHeight="1" x14ac:dyDescent="0.15">
      <c r="A5" s="19"/>
      <c r="B5" s="19"/>
      <c r="C5" s="19"/>
      <c r="D5" s="19"/>
      <c r="E5" s="19"/>
      <c r="F5" s="6" t="s">
        <v>49</v>
      </c>
      <c r="G5" s="6" t="s">
        <v>50</v>
      </c>
      <c r="H5" s="6" t="s">
        <v>51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6"/>
      <c r="F7" s="10">
        <v>0</v>
      </c>
      <c r="G7" s="10">
        <v>0</v>
      </c>
      <c r="H7" s="10">
        <v>0</v>
      </c>
    </row>
    <row r="8" spans="1:8" ht="24.95" customHeight="1" x14ac:dyDescent="0.15">
      <c r="A8" s="7" t="s">
        <v>55</v>
      </c>
      <c r="B8" s="6" t="s">
        <v>56</v>
      </c>
      <c r="C8" s="6" t="s">
        <v>54</v>
      </c>
      <c r="D8" s="6" t="s">
        <v>54</v>
      </c>
      <c r="E8" s="6"/>
      <c r="F8" s="10">
        <f>IF(ISNUMBER(F7),F7,0)+IF(ISNUMBER(F9),F9,0)+IF(ISNUMBER(F109),F109,0)-IF(ISNUMBER(F26),F26,0)-IF(ISNUMBER(F113),F113,0)</f>
        <v>0</v>
      </c>
      <c r="G8" s="10">
        <f>IF(ISNUMBER(G7),G7,0)+IF(ISNUMBER(G9),G9,0)+IF(ISNUMBER(G109),G109,0)-IF(ISNUMBER(G26),G26,0)-IF(ISNUMBER(G113),G113,0)</f>
        <v>0</v>
      </c>
      <c r="H8" s="10">
        <f>IF(ISNUMBER(H7),H7,0)+IF(ISNUMBER(H9),H9,0)+IF(ISNUMBER(H109),H109,0)-IF(ISNUMBER(H26),H26,0)-IF(ISNUMBER(H113),H113,0)</f>
        <v>0</v>
      </c>
    </row>
    <row r="9" spans="1:8" ht="24.95" customHeight="1" x14ac:dyDescent="0.15">
      <c r="A9" s="7" t="s">
        <v>57</v>
      </c>
      <c r="B9" s="6" t="s">
        <v>58</v>
      </c>
      <c r="C9" s="6" t="s">
        <v>54</v>
      </c>
      <c r="D9" s="6" t="s">
        <v>54</v>
      </c>
      <c r="E9" s="6"/>
      <c r="F9" s="10">
        <v>334047262.69999999</v>
      </c>
      <c r="G9" s="10">
        <v>333544601.89999998</v>
      </c>
      <c r="H9" s="10">
        <v>333544601.89999998</v>
      </c>
    </row>
    <row r="10" spans="1:8" ht="38.1" customHeight="1" x14ac:dyDescent="0.15">
      <c r="A10" s="7" t="s">
        <v>59</v>
      </c>
      <c r="B10" s="6" t="s">
        <v>60</v>
      </c>
      <c r="C10" s="6" t="s">
        <v>61</v>
      </c>
      <c r="D10" s="6" t="s">
        <v>54</v>
      </c>
      <c r="E10" s="6"/>
      <c r="F10" s="10">
        <v>1500000</v>
      </c>
      <c r="G10" s="10">
        <v>1500000</v>
      </c>
      <c r="H10" s="10">
        <v>1500000</v>
      </c>
    </row>
    <row r="11" spans="1:8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6"/>
      <c r="F11" s="10">
        <v>0</v>
      </c>
      <c r="G11" s="10">
        <v>0</v>
      </c>
      <c r="H11" s="10">
        <v>0</v>
      </c>
    </row>
    <row r="12" spans="1:8" ht="50.1" customHeight="1" x14ac:dyDescent="0.15">
      <c r="A12" s="7" t="s">
        <v>65</v>
      </c>
      <c r="B12" s="6" t="s">
        <v>66</v>
      </c>
      <c r="C12" s="6" t="s">
        <v>67</v>
      </c>
      <c r="D12" s="6" t="s">
        <v>54</v>
      </c>
      <c r="E12" s="6"/>
      <c r="F12" s="10">
        <v>331756601.89999998</v>
      </c>
      <c r="G12" s="10">
        <v>331756601.89999998</v>
      </c>
      <c r="H12" s="10">
        <v>331756601.89999998</v>
      </c>
    </row>
    <row r="13" spans="1:8" ht="87.95" customHeight="1" x14ac:dyDescent="0.15">
      <c r="A13" s="7" t="s">
        <v>68</v>
      </c>
      <c r="B13" s="6" t="s">
        <v>69</v>
      </c>
      <c r="C13" s="6" t="s">
        <v>67</v>
      </c>
      <c r="D13" s="6" t="s">
        <v>70</v>
      </c>
      <c r="E13" s="6"/>
      <c r="F13" s="10">
        <v>275722801.89999998</v>
      </c>
      <c r="G13" s="10">
        <v>275722801.89999998</v>
      </c>
      <c r="H13" s="10">
        <v>275722801.89999998</v>
      </c>
    </row>
    <row r="14" spans="1:8" ht="50.1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6"/>
      <c r="F14" s="10">
        <v>0</v>
      </c>
      <c r="G14" s="10">
        <v>0</v>
      </c>
      <c r="H14" s="10">
        <v>0</v>
      </c>
    </row>
    <row r="15" spans="1:8" ht="38.1" customHeight="1" x14ac:dyDescent="0.15">
      <c r="A15" s="7" t="s">
        <v>74</v>
      </c>
      <c r="B15" s="6" t="s">
        <v>75</v>
      </c>
      <c r="C15" s="6" t="s">
        <v>73</v>
      </c>
      <c r="D15" s="6" t="s">
        <v>76</v>
      </c>
      <c r="E15" s="6"/>
      <c r="F15" s="10">
        <v>0</v>
      </c>
      <c r="G15" s="10">
        <v>0</v>
      </c>
      <c r="H15" s="10">
        <v>0</v>
      </c>
    </row>
    <row r="16" spans="1:8" ht="24.95" customHeight="1" x14ac:dyDescent="0.15">
      <c r="A16" s="7" t="s">
        <v>77</v>
      </c>
      <c r="B16" s="6" t="s">
        <v>78</v>
      </c>
      <c r="C16" s="6" t="s">
        <v>79</v>
      </c>
      <c r="D16" s="6" t="s">
        <v>54</v>
      </c>
      <c r="E16" s="6"/>
      <c r="F16" s="10">
        <v>790660.8</v>
      </c>
      <c r="G16" s="10">
        <v>288000</v>
      </c>
      <c r="H16" s="10">
        <v>288000</v>
      </c>
    </row>
    <row r="17" spans="1:8" ht="38.1" customHeight="1" x14ac:dyDescent="0.15">
      <c r="A17" s="7" t="s">
        <v>80</v>
      </c>
      <c r="B17" s="6" t="s">
        <v>81</v>
      </c>
      <c r="C17" s="6" t="s">
        <v>79</v>
      </c>
      <c r="D17" s="6" t="s">
        <v>79</v>
      </c>
      <c r="E17" s="6"/>
      <c r="F17" s="10">
        <v>502660.8</v>
      </c>
      <c r="G17" s="10">
        <v>0</v>
      </c>
      <c r="H17" s="10">
        <v>0</v>
      </c>
    </row>
    <row r="18" spans="1:8" ht="24.95" customHeight="1" x14ac:dyDescent="0.15">
      <c r="A18" s="7" t="s">
        <v>82</v>
      </c>
      <c r="B18" s="6" t="s">
        <v>83</v>
      </c>
      <c r="C18" s="6" t="s">
        <v>79</v>
      </c>
      <c r="D18" s="6"/>
      <c r="E18" s="6"/>
      <c r="F18" s="10">
        <v>0</v>
      </c>
      <c r="G18" s="10">
        <v>0</v>
      </c>
      <c r="H18" s="10">
        <v>0</v>
      </c>
    </row>
    <row r="19" spans="1:8" ht="24.95" customHeight="1" x14ac:dyDescent="0.15">
      <c r="A19" s="7" t="s">
        <v>84</v>
      </c>
      <c r="B19" s="6" t="s">
        <v>85</v>
      </c>
      <c r="C19" s="6" t="s">
        <v>79</v>
      </c>
      <c r="D19" s="6"/>
      <c r="E19" s="6"/>
      <c r="F19" s="10">
        <v>288000</v>
      </c>
      <c r="G19" s="10">
        <v>288000</v>
      </c>
      <c r="H19" s="10">
        <v>288000</v>
      </c>
    </row>
    <row r="20" spans="1:8" ht="24.95" customHeight="1" x14ac:dyDescent="0.15">
      <c r="A20" s="7" t="s">
        <v>86</v>
      </c>
      <c r="B20" s="6" t="s">
        <v>87</v>
      </c>
      <c r="C20" s="6" t="s">
        <v>79</v>
      </c>
      <c r="D20" s="6"/>
      <c r="E20" s="6"/>
      <c r="F20" s="10">
        <v>0</v>
      </c>
      <c r="G20" s="10">
        <v>0</v>
      </c>
      <c r="H20" s="10">
        <v>0</v>
      </c>
    </row>
    <row r="21" spans="1:8" ht="24.95" customHeight="1" x14ac:dyDescent="0.15">
      <c r="A21" s="7" t="s">
        <v>88</v>
      </c>
      <c r="B21" s="6" t="s">
        <v>89</v>
      </c>
      <c r="C21" s="6" t="s">
        <v>90</v>
      </c>
      <c r="D21" s="6" t="s">
        <v>54</v>
      </c>
      <c r="E21" s="6"/>
      <c r="F21" s="10">
        <v>0</v>
      </c>
      <c r="G21" s="10">
        <v>0</v>
      </c>
      <c r="H21" s="10">
        <v>0</v>
      </c>
    </row>
    <row r="22" spans="1:8" ht="24.95" customHeight="1" x14ac:dyDescent="0.15">
      <c r="A22" s="7" t="s">
        <v>91</v>
      </c>
      <c r="B22" s="6" t="s">
        <v>92</v>
      </c>
      <c r="C22" s="6" t="s">
        <v>90</v>
      </c>
      <c r="D22" s="6"/>
      <c r="E22" s="6"/>
      <c r="F22" s="10">
        <v>0</v>
      </c>
      <c r="G22" s="10">
        <v>0</v>
      </c>
      <c r="H22" s="10">
        <v>0</v>
      </c>
    </row>
    <row r="23" spans="1:8" ht="24.95" customHeight="1" x14ac:dyDescent="0.15">
      <c r="A23" s="7" t="s">
        <v>93</v>
      </c>
      <c r="B23" s="6" t="s">
        <v>94</v>
      </c>
      <c r="C23" s="6" t="s">
        <v>95</v>
      </c>
      <c r="D23" s="6"/>
      <c r="E23" s="6"/>
      <c r="F23" s="10">
        <v>0</v>
      </c>
      <c r="G23" s="10">
        <v>0</v>
      </c>
      <c r="H23" s="10">
        <v>0</v>
      </c>
    </row>
    <row r="24" spans="1:8" ht="24.95" customHeight="1" x14ac:dyDescent="0.15">
      <c r="A24" s="7" t="s">
        <v>96</v>
      </c>
      <c r="B24" s="6" t="s">
        <v>97</v>
      </c>
      <c r="C24" s="6" t="s">
        <v>54</v>
      </c>
      <c r="D24" s="6" t="s">
        <v>54</v>
      </c>
      <c r="E24" s="6"/>
      <c r="F24" s="10">
        <v>0</v>
      </c>
      <c r="G24" s="10">
        <v>0</v>
      </c>
      <c r="H24" s="10">
        <v>0</v>
      </c>
    </row>
    <row r="25" spans="1:8" ht="50.1" customHeight="1" x14ac:dyDescent="0.15">
      <c r="A25" s="7" t="s">
        <v>98</v>
      </c>
      <c r="B25" s="6" t="s">
        <v>99</v>
      </c>
      <c r="C25" s="6" t="s">
        <v>100</v>
      </c>
      <c r="D25" s="6"/>
      <c r="E25" s="6"/>
      <c r="F25" s="10">
        <v>0</v>
      </c>
      <c r="G25" s="10">
        <v>0</v>
      </c>
      <c r="H25" s="10">
        <v>0</v>
      </c>
    </row>
    <row r="26" spans="1:8" ht="24.95" customHeight="1" x14ac:dyDescent="0.15">
      <c r="A26" s="7" t="s">
        <v>101</v>
      </c>
      <c r="B26" s="6" t="s">
        <v>102</v>
      </c>
      <c r="C26" s="6" t="s">
        <v>54</v>
      </c>
      <c r="D26" s="6" t="s">
        <v>54</v>
      </c>
      <c r="E26" s="6"/>
      <c r="F26" s="10">
        <v>334047262.69999999</v>
      </c>
      <c r="G26" s="10">
        <v>333544601.89999998</v>
      </c>
      <c r="H26" s="10">
        <v>333544601.89999998</v>
      </c>
    </row>
    <row r="27" spans="1:8" ht="38.1" customHeight="1" x14ac:dyDescent="0.15">
      <c r="A27" s="7" t="s">
        <v>103</v>
      </c>
      <c r="B27" s="6" t="s">
        <v>104</v>
      </c>
      <c r="C27" s="6" t="s">
        <v>54</v>
      </c>
      <c r="D27" s="6" t="s">
        <v>54</v>
      </c>
      <c r="E27" s="6"/>
      <c r="F27" s="10">
        <v>238597721.50999999</v>
      </c>
      <c r="G27" s="10">
        <v>238597721.50999999</v>
      </c>
      <c r="H27" s="10">
        <v>238597721.50999999</v>
      </c>
    </row>
    <row r="28" spans="1:8" ht="38.1" customHeight="1" x14ac:dyDescent="0.15">
      <c r="A28" s="7" t="s">
        <v>105</v>
      </c>
      <c r="B28" s="6" t="s">
        <v>106</v>
      </c>
      <c r="C28" s="6" t="s">
        <v>107</v>
      </c>
      <c r="D28" s="6" t="s">
        <v>108</v>
      </c>
      <c r="E28" s="6" t="s">
        <v>109</v>
      </c>
      <c r="F28" s="10">
        <v>183162781.65000001</v>
      </c>
      <c r="G28" s="10">
        <v>183162781.65000001</v>
      </c>
      <c r="H28" s="10">
        <v>183162781.65000001</v>
      </c>
    </row>
    <row r="29" spans="1:8" ht="38.1" customHeight="1" x14ac:dyDescent="0.15">
      <c r="A29" s="7" t="s">
        <v>110</v>
      </c>
      <c r="B29" s="6" t="s">
        <v>111</v>
      </c>
      <c r="C29" s="6" t="s">
        <v>107</v>
      </c>
      <c r="D29" s="6" t="s">
        <v>108</v>
      </c>
      <c r="E29" s="6" t="s">
        <v>109</v>
      </c>
      <c r="F29" s="10">
        <v>109298475.17</v>
      </c>
      <c r="G29" s="10">
        <v>109298475.17</v>
      </c>
      <c r="H29" s="10">
        <v>109298475.17</v>
      </c>
    </row>
    <row r="30" spans="1:8" ht="24.95" customHeight="1" x14ac:dyDescent="0.15">
      <c r="A30" s="7" t="s">
        <v>112</v>
      </c>
      <c r="B30" s="6" t="s">
        <v>113</v>
      </c>
      <c r="C30" s="6" t="s">
        <v>107</v>
      </c>
      <c r="D30" s="6" t="s">
        <v>108</v>
      </c>
      <c r="E30" s="6" t="s">
        <v>109</v>
      </c>
      <c r="F30" s="10">
        <v>109298475.17</v>
      </c>
      <c r="G30" s="10">
        <v>109298475.17</v>
      </c>
      <c r="H30" s="10">
        <v>109298475.17</v>
      </c>
    </row>
    <row r="31" spans="1:8" ht="24.95" customHeight="1" x14ac:dyDescent="0.15">
      <c r="A31" s="7" t="s">
        <v>114</v>
      </c>
      <c r="B31" s="6" t="s">
        <v>115</v>
      </c>
      <c r="C31" s="6" t="s">
        <v>107</v>
      </c>
      <c r="D31" s="6" t="s">
        <v>108</v>
      </c>
      <c r="E31" s="6" t="s">
        <v>109</v>
      </c>
      <c r="F31" s="10">
        <v>0</v>
      </c>
      <c r="G31" s="10">
        <v>0</v>
      </c>
      <c r="H31" s="10">
        <v>0</v>
      </c>
    </row>
    <row r="32" spans="1:8" ht="24.95" customHeight="1" x14ac:dyDescent="0.15">
      <c r="A32" s="7" t="s">
        <v>116</v>
      </c>
      <c r="B32" s="6" t="s">
        <v>117</v>
      </c>
      <c r="C32" s="6" t="s">
        <v>107</v>
      </c>
      <c r="D32" s="6" t="s">
        <v>108</v>
      </c>
      <c r="E32" s="6" t="s">
        <v>109</v>
      </c>
      <c r="F32" s="10">
        <v>73044025.370000005</v>
      </c>
      <c r="G32" s="10">
        <v>73044025.370000005</v>
      </c>
      <c r="H32" s="10">
        <v>73044025.370000005</v>
      </c>
    </row>
    <row r="33" spans="1:8" ht="24.95" customHeight="1" x14ac:dyDescent="0.15">
      <c r="A33" s="7" t="s">
        <v>118</v>
      </c>
      <c r="B33" s="6" t="s">
        <v>119</v>
      </c>
      <c r="C33" s="6" t="s">
        <v>107</v>
      </c>
      <c r="D33" s="6" t="s">
        <v>108</v>
      </c>
      <c r="E33" s="6" t="s">
        <v>109</v>
      </c>
      <c r="F33" s="10">
        <v>0</v>
      </c>
      <c r="G33" s="10">
        <v>0</v>
      </c>
      <c r="H33" s="10">
        <v>0</v>
      </c>
    </row>
    <row r="34" spans="1:8" ht="24.95" customHeight="1" x14ac:dyDescent="0.15">
      <c r="A34" s="7" t="s">
        <v>120</v>
      </c>
      <c r="B34" s="6" t="s">
        <v>121</v>
      </c>
      <c r="C34" s="6" t="s">
        <v>107</v>
      </c>
      <c r="D34" s="6" t="s">
        <v>108</v>
      </c>
      <c r="E34" s="6" t="s">
        <v>109</v>
      </c>
      <c r="F34" s="10">
        <v>73044025.370000005</v>
      </c>
      <c r="G34" s="10">
        <v>73044025.370000005</v>
      </c>
      <c r="H34" s="10">
        <v>73044025.370000005</v>
      </c>
    </row>
    <row r="35" spans="1:8" ht="24.95" customHeight="1" x14ac:dyDescent="0.15">
      <c r="A35" s="7" t="s">
        <v>122</v>
      </c>
      <c r="B35" s="6" t="s">
        <v>123</v>
      </c>
      <c r="C35" s="6" t="s">
        <v>107</v>
      </c>
      <c r="D35" s="6" t="s">
        <v>108</v>
      </c>
      <c r="E35" s="6" t="s">
        <v>109</v>
      </c>
      <c r="F35" s="10">
        <v>0</v>
      </c>
      <c r="G35" s="10">
        <v>0</v>
      </c>
      <c r="H35" s="10">
        <v>0</v>
      </c>
    </row>
    <row r="36" spans="1:8" ht="24.95" customHeight="1" x14ac:dyDescent="0.15">
      <c r="A36" s="7" t="s">
        <v>124</v>
      </c>
      <c r="B36" s="6" t="s">
        <v>125</v>
      </c>
      <c r="C36" s="6" t="s">
        <v>107</v>
      </c>
      <c r="D36" s="6" t="s">
        <v>108</v>
      </c>
      <c r="E36" s="6" t="s">
        <v>109</v>
      </c>
      <c r="F36" s="10">
        <v>73044025.370000005</v>
      </c>
      <c r="G36" s="10">
        <v>73044025.370000005</v>
      </c>
      <c r="H36" s="10">
        <v>73044025.370000005</v>
      </c>
    </row>
    <row r="37" spans="1:8" ht="24.95" customHeight="1" x14ac:dyDescent="0.15">
      <c r="A37" s="7" t="s">
        <v>126</v>
      </c>
      <c r="B37" s="6" t="s">
        <v>127</v>
      </c>
      <c r="C37" s="6" t="s">
        <v>107</v>
      </c>
      <c r="D37" s="6" t="s">
        <v>108</v>
      </c>
      <c r="E37" s="6" t="s">
        <v>109</v>
      </c>
      <c r="F37" s="10">
        <v>0</v>
      </c>
      <c r="G37" s="10">
        <v>0</v>
      </c>
      <c r="H37" s="10">
        <v>0</v>
      </c>
    </row>
    <row r="38" spans="1:8" ht="24.95" customHeight="1" x14ac:dyDescent="0.15">
      <c r="A38" s="7" t="s">
        <v>128</v>
      </c>
      <c r="B38" s="6" t="s">
        <v>129</v>
      </c>
      <c r="C38" s="6" t="s">
        <v>107</v>
      </c>
      <c r="D38" s="6" t="s">
        <v>108</v>
      </c>
      <c r="E38" s="6" t="s">
        <v>109</v>
      </c>
      <c r="F38" s="10">
        <v>0</v>
      </c>
      <c r="G38" s="10">
        <v>0</v>
      </c>
      <c r="H38" s="10">
        <v>0</v>
      </c>
    </row>
    <row r="39" spans="1:8" ht="24.95" customHeight="1" x14ac:dyDescent="0.15">
      <c r="A39" s="7" t="s">
        <v>130</v>
      </c>
      <c r="B39" s="6" t="s">
        <v>131</v>
      </c>
      <c r="C39" s="6" t="s">
        <v>107</v>
      </c>
      <c r="D39" s="6" t="s">
        <v>108</v>
      </c>
      <c r="E39" s="6" t="s">
        <v>109</v>
      </c>
      <c r="F39" s="10">
        <v>0</v>
      </c>
      <c r="G39" s="10">
        <v>0</v>
      </c>
      <c r="H39" s="10">
        <v>0</v>
      </c>
    </row>
    <row r="40" spans="1:8" ht="24.95" customHeight="1" x14ac:dyDescent="0.15">
      <c r="A40" s="7" t="s">
        <v>132</v>
      </c>
      <c r="B40" s="6" t="s">
        <v>133</v>
      </c>
      <c r="C40" s="6" t="s">
        <v>107</v>
      </c>
      <c r="D40" s="6" t="s">
        <v>134</v>
      </c>
      <c r="E40" s="6" t="s">
        <v>109</v>
      </c>
      <c r="F40" s="10">
        <v>820281.11</v>
      </c>
      <c r="G40" s="10">
        <v>820281.11</v>
      </c>
      <c r="H40" s="10">
        <v>820281.11</v>
      </c>
    </row>
    <row r="41" spans="1:8" ht="50.1" customHeight="1" x14ac:dyDescent="0.15">
      <c r="A41" s="7" t="s">
        <v>135</v>
      </c>
      <c r="B41" s="6" t="s">
        <v>136</v>
      </c>
      <c r="C41" s="6" t="s">
        <v>137</v>
      </c>
      <c r="D41" s="6" t="s">
        <v>54</v>
      </c>
      <c r="E41" s="6"/>
      <c r="F41" s="10">
        <v>785475</v>
      </c>
      <c r="G41" s="10">
        <v>785475</v>
      </c>
      <c r="H41" s="10">
        <v>785475</v>
      </c>
    </row>
    <row r="42" spans="1:8" ht="63" customHeight="1" x14ac:dyDescent="0.15">
      <c r="A42" s="7" t="s">
        <v>138</v>
      </c>
      <c r="B42" s="6" t="s">
        <v>139</v>
      </c>
      <c r="C42" s="6" t="s">
        <v>137</v>
      </c>
      <c r="D42" s="6" t="s">
        <v>140</v>
      </c>
      <c r="E42" s="6" t="s">
        <v>141</v>
      </c>
      <c r="F42" s="10">
        <v>90000</v>
      </c>
      <c r="G42" s="10">
        <v>90000</v>
      </c>
      <c r="H42" s="10">
        <v>90000</v>
      </c>
    </row>
    <row r="43" spans="1:8" ht="24.95" customHeight="1" x14ac:dyDescent="0.15">
      <c r="A43" s="7" t="s">
        <v>142</v>
      </c>
      <c r="B43" s="6" t="s">
        <v>143</v>
      </c>
      <c r="C43" s="6" t="s">
        <v>137</v>
      </c>
      <c r="D43" s="6" t="s">
        <v>144</v>
      </c>
      <c r="E43" s="6" t="s">
        <v>145</v>
      </c>
      <c r="F43" s="10">
        <v>0</v>
      </c>
      <c r="G43" s="10">
        <v>0</v>
      </c>
      <c r="H43" s="10">
        <v>0</v>
      </c>
    </row>
    <row r="44" spans="1:8" ht="75" customHeight="1" x14ac:dyDescent="0.15">
      <c r="A44" s="7" t="s">
        <v>146</v>
      </c>
      <c r="B44" s="6" t="s">
        <v>147</v>
      </c>
      <c r="C44" s="6" t="s">
        <v>137</v>
      </c>
      <c r="D44" s="6" t="s">
        <v>148</v>
      </c>
      <c r="E44" s="6" t="s">
        <v>149</v>
      </c>
      <c r="F44" s="10">
        <v>695000</v>
      </c>
      <c r="G44" s="10">
        <v>695000</v>
      </c>
      <c r="H44" s="10">
        <v>695000</v>
      </c>
    </row>
    <row r="45" spans="1:8" ht="50.1" customHeight="1" x14ac:dyDescent="0.15">
      <c r="A45" s="7" t="s">
        <v>150</v>
      </c>
      <c r="B45" s="6" t="s">
        <v>151</v>
      </c>
      <c r="C45" s="6" t="s">
        <v>137</v>
      </c>
      <c r="D45" s="6" t="s">
        <v>134</v>
      </c>
      <c r="E45" s="6" t="s">
        <v>152</v>
      </c>
      <c r="F45" s="10">
        <v>475</v>
      </c>
      <c r="G45" s="10">
        <v>475</v>
      </c>
      <c r="H45" s="10">
        <v>475</v>
      </c>
    </row>
    <row r="46" spans="1:8" ht="24.95" customHeight="1" x14ac:dyDescent="0.15">
      <c r="A46" s="7" t="s">
        <v>153</v>
      </c>
      <c r="B46" s="6" t="s">
        <v>154</v>
      </c>
      <c r="C46" s="6" t="s">
        <v>137</v>
      </c>
      <c r="D46" s="6" t="s">
        <v>155</v>
      </c>
      <c r="E46" s="6" t="s">
        <v>152</v>
      </c>
      <c r="F46" s="10">
        <v>0</v>
      </c>
      <c r="G46" s="10">
        <v>0</v>
      </c>
      <c r="H46" s="10">
        <v>0</v>
      </c>
    </row>
    <row r="47" spans="1:8" ht="50.1" customHeight="1" x14ac:dyDescent="0.15">
      <c r="A47" s="7" t="s">
        <v>156</v>
      </c>
      <c r="B47" s="6" t="s">
        <v>157</v>
      </c>
      <c r="C47" s="6" t="s">
        <v>158</v>
      </c>
      <c r="D47" s="6"/>
      <c r="E47" s="6"/>
      <c r="F47" s="10">
        <v>0</v>
      </c>
      <c r="G47" s="10">
        <v>0</v>
      </c>
      <c r="H47" s="10">
        <v>0</v>
      </c>
    </row>
    <row r="48" spans="1:8" ht="63" customHeight="1" x14ac:dyDescent="0.15">
      <c r="A48" s="7" t="s">
        <v>138</v>
      </c>
      <c r="B48" s="6" t="s">
        <v>159</v>
      </c>
      <c r="C48" s="6" t="s">
        <v>158</v>
      </c>
      <c r="D48" s="6" t="s">
        <v>140</v>
      </c>
      <c r="E48" s="6" t="s">
        <v>141</v>
      </c>
      <c r="F48" s="10">
        <v>0</v>
      </c>
      <c r="G48" s="10">
        <v>0</v>
      </c>
      <c r="H48" s="10">
        <v>0</v>
      </c>
    </row>
    <row r="49" spans="1:8" ht="24.95" customHeight="1" x14ac:dyDescent="0.15">
      <c r="A49" s="7" t="s">
        <v>142</v>
      </c>
      <c r="B49" s="6" t="s">
        <v>160</v>
      </c>
      <c r="C49" s="6" t="s">
        <v>158</v>
      </c>
      <c r="D49" s="6" t="s">
        <v>144</v>
      </c>
      <c r="E49" s="6" t="s">
        <v>145</v>
      </c>
      <c r="F49" s="10">
        <v>0</v>
      </c>
      <c r="G49" s="10">
        <v>0</v>
      </c>
      <c r="H49" s="10">
        <v>0</v>
      </c>
    </row>
    <row r="50" spans="1:8" ht="75" customHeight="1" x14ac:dyDescent="0.15">
      <c r="A50" s="7" t="s">
        <v>146</v>
      </c>
      <c r="B50" s="6" t="s">
        <v>161</v>
      </c>
      <c r="C50" s="6" t="s">
        <v>158</v>
      </c>
      <c r="D50" s="6" t="s">
        <v>148</v>
      </c>
      <c r="E50" s="6" t="s">
        <v>149</v>
      </c>
      <c r="F50" s="10">
        <v>0</v>
      </c>
      <c r="G50" s="10">
        <v>0</v>
      </c>
      <c r="H50" s="10">
        <v>0</v>
      </c>
    </row>
    <row r="51" spans="1:8" ht="50.1" customHeight="1" x14ac:dyDescent="0.15">
      <c r="A51" s="7" t="s">
        <v>150</v>
      </c>
      <c r="B51" s="6" t="s">
        <v>162</v>
      </c>
      <c r="C51" s="6" t="s">
        <v>158</v>
      </c>
      <c r="D51" s="6" t="s">
        <v>163</v>
      </c>
      <c r="E51" s="6" t="s">
        <v>152</v>
      </c>
      <c r="F51" s="10">
        <v>0</v>
      </c>
      <c r="G51" s="10">
        <v>0</v>
      </c>
      <c r="H51" s="10">
        <v>0</v>
      </c>
    </row>
    <row r="52" spans="1:8" ht="75" customHeight="1" x14ac:dyDescent="0.15">
      <c r="A52" s="7" t="s">
        <v>164</v>
      </c>
      <c r="B52" s="6" t="s">
        <v>165</v>
      </c>
      <c r="C52" s="6" t="s">
        <v>166</v>
      </c>
      <c r="D52" s="6"/>
      <c r="E52" s="6"/>
      <c r="F52" s="10">
        <v>54649464.859999999</v>
      </c>
      <c r="G52" s="10">
        <v>54649464.859999999</v>
      </c>
      <c r="H52" s="10">
        <v>54649464.859999999</v>
      </c>
    </row>
    <row r="53" spans="1:8" ht="38.1" customHeight="1" x14ac:dyDescent="0.15">
      <c r="A53" s="7" t="s">
        <v>167</v>
      </c>
      <c r="B53" s="6" t="s">
        <v>168</v>
      </c>
      <c r="C53" s="6" t="s">
        <v>166</v>
      </c>
      <c r="D53" s="6" t="s">
        <v>169</v>
      </c>
      <c r="E53" s="6" t="s">
        <v>170</v>
      </c>
      <c r="F53" s="10">
        <v>54619464.859999999</v>
      </c>
      <c r="G53" s="10">
        <v>54619464.859999999</v>
      </c>
      <c r="H53" s="10">
        <v>54619464.859999999</v>
      </c>
    </row>
    <row r="54" spans="1:8" ht="24.95" customHeight="1" x14ac:dyDescent="0.15">
      <c r="A54" s="7" t="s">
        <v>171</v>
      </c>
      <c r="B54" s="6" t="s">
        <v>172</v>
      </c>
      <c r="C54" s="6" t="s">
        <v>166</v>
      </c>
      <c r="D54" s="6"/>
      <c r="E54" s="6"/>
      <c r="F54" s="10">
        <v>30000</v>
      </c>
      <c r="G54" s="10">
        <v>30000</v>
      </c>
      <c r="H54" s="10">
        <v>30000</v>
      </c>
    </row>
    <row r="55" spans="1:8" ht="24.95" customHeight="1" x14ac:dyDescent="0.15">
      <c r="A55" s="7" t="s">
        <v>173</v>
      </c>
      <c r="B55" s="6" t="s">
        <v>174</v>
      </c>
      <c r="C55" s="6" t="s">
        <v>175</v>
      </c>
      <c r="D55" s="6" t="s">
        <v>54</v>
      </c>
      <c r="E55" s="6"/>
      <c r="F55" s="10">
        <v>713000</v>
      </c>
      <c r="G55" s="10">
        <v>713000</v>
      </c>
      <c r="H55" s="10">
        <v>713000</v>
      </c>
    </row>
    <row r="56" spans="1:8" ht="63" customHeight="1" x14ac:dyDescent="0.15">
      <c r="A56" s="7" t="s">
        <v>176</v>
      </c>
      <c r="B56" s="6" t="s">
        <v>177</v>
      </c>
      <c r="C56" s="6" t="s">
        <v>178</v>
      </c>
      <c r="D56" s="6" t="s">
        <v>163</v>
      </c>
      <c r="E56" s="6" t="s">
        <v>152</v>
      </c>
      <c r="F56" s="10">
        <v>425000</v>
      </c>
      <c r="G56" s="10">
        <v>425000</v>
      </c>
      <c r="H56" s="10">
        <v>425000</v>
      </c>
    </row>
    <row r="57" spans="1:8" ht="63" customHeight="1" x14ac:dyDescent="0.15">
      <c r="A57" s="7" t="s">
        <v>179</v>
      </c>
      <c r="B57" s="6" t="s">
        <v>180</v>
      </c>
      <c r="C57" s="6" t="s">
        <v>181</v>
      </c>
      <c r="D57" s="6" t="s">
        <v>163</v>
      </c>
      <c r="E57" s="6" t="s">
        <v>152</v>
      </c>
      <c r="F57" s="10">
        <v>425000</v>
      </c>
      <c r="G57" s="10">
        <v>425000</v>
      </c>
      <c r="H57" s="10">
        <v>425000</v>
      </c>
    </row>
    <row r="58" spans="1:8" ht="50.1" customHeight="1" x14ac:dyDescent="0.15">
      <c r="A58" s="7" t="s">
        <v>182</v>
      </c>
      <c r="B58" s="6" t="s">
        <v>183</v>
      </c>
      <c r="C58" s="6" t="s">
        <v>184</v>
      </c>
      <c r="D58" s="6" t="s">
        <v>185</v>
      </c>
      <c r="E58" s="6" t="s">
        <v>186</v>
      </c>
      <c r="F58" s="10">
        <v>288000</v>
      </c>
      <c r="G58" s="10">
        <v>288000</v>
      </c>
      <c r="H58" s="10">
        <v>288000</v>
      </c>
    </row>
    <row r="59" spans="1:8" ht="99.95" customHeight="1" x14ac:dyDescent="0.15">
      <c r="A59" s="7" t="s">
        <v>187</v>
      </c>
      <c r="B59" s="6" t="s">
        <v>188</v>
      </c>
      <c r="C59" s="6" t="s">
        <v>189</v>
      </c>
      <c r="D59" s="6" t="s">
        <v>163</v>
      </c>
      <c r="E59" s="6" t="s">
        <v>190</v>
      </c>
      <c r="F59" s="10">
        <v>0</v>
      </c>
      <c r="G59" s="10">
        <v>0</v>
      </c>
      <c r="H59" s="10">
        <v>0</v>
      </c>
    </row>
    <row r="60" spans="1:8" ht="24.95" customHeight="1" x14ac:dyDescent="0.15">
      <c r="A60" s="7" t="s">
        <v>191</v>
      </c>
      <c r="B60" s="6" t="s">
        <v>192</v>
      </c>
      <c r="C60" s="6" t="s">
        <v>193</v>
      </c>
      <c r="D60" s="6" t="s">
        <v>163</v>
      </c>
      <c r="E60" s="6" t="s">
        <v>152</v>
      </c>
      <c r="F60" s="10">
        <v>0</v>
      </c>
      <c r="G60" s="10">
        <v>0</v>
      </c>
      <c r="H60" s="10">
        <v>0</v>
      </c>
    </row>
    <row r="61" spans="1:8" ht="24.95" customHeight="1" x14ac:dyDescent="0.15">
      <c r="A61" s="7" t="s">
        <v>194</v>
      </c>
      <c r="B61" s="6" t="s">
        <v>195</v>
      </c>
      <c r="C61" s="6" t="s">
        <v>196</v>
      </c>
      <c r="D61" s="6" t="s">
        <v>54</v>
      </c>
      <c r="E61" s="6"/>
      <c r="F61" s="10">
        <v>7218440.6100000003</v>
      </c>
      <c r="G61" s="10">
        <v>7218440.6100000003</v>
      </c>
      <c r="H61" s="10">
        <v>7218440.6100000003</v>
      </c>
    </row>
    <row r="62" spans="1:8" ht="38.1" customHeight="1" x14ac:dyDescent="0.15">
      <c r="A62" s="7" t="s">
        <v>197</v>
      </c>
      <c r="B62" s="6" t="s">
        <v>198</v>
      </c>
      <c r="C62" s="6" t="s">
        <v>199</v>
      </c>
      <c r="D62" s="6" t="s">
        <v>200</v>
      </c>
      <c r="E62" s="6" t="s">
        <v>201</v>
      </c>
      <c r="F62" s="10">
        <v>6632728.6100000003</v>
      </c>
      <c r="G62" s="10">
        <v>6632728.6100000003</v>
      </c>
      <c r="H62" s="10">
        <v>6632728.6100000003</v>
      </c>
    </row>
    <row r="63" spans="1:8" ht="75" customHeight="1" x14ac:dyDescent="0.15">
      <c r="A63" s="7" t="s">
        <v>202</v>
      </c>
      <c r="B63" s="6" t="s">
        <v>203</v>
      </c>
      <c r="C63" s="6" t="s">
        <v>204</v>
      </c>
      <c r="D63" s="6" t="s">
        <v>200</v>
      </c>
      <c r="E63" s="6" t="s">
        <v>201</v>
      </c>
      <c r="F63" s="10">
        <v>300712</v>
      </c>
      <c r="G63" s="10">
        <v>300712</v>
      </c>
      <c r="H63" s="10">
        <v>300712</v>
      </c>
    </row>
    <row r="64" spans="1:8" ht="50.1" customHeight="1" x14ac:dyDescent="0.15">
      <c r="A64" s="7" t="s">
        <v>205</v>
      </c>
      <c r="B64" s="6" t="s">
        <v>206</v>
      </c>
      <c r="C64" s="6" t="s">
        <v>207</v>
      </c>
      <c r="D64" s="6" t="s">
        <v>208</v>
      </c>
      <c r="E64" s="6"/>
      <c r="F64" s="10">
        <v>285000</v>
      </c>
      <c r="G64" s="10">
        <v>285000</v>
      </c>
      <c r="H64" s="10">
        <v>285000</v>
      </c>
    </row>
    <row r="65" spans="1:8" ht="24.95" customHeight="1" x14ac:dyDescent="0.15">
      <c r="A65" s="7" t="s">
        <v>209</v>
      </c>
      <c r="B65" s="6" t="s">
        <v>210</v>
      </c>
      <c r="C65" s="6" t="s">
        <v>54</v>
      </c>
      <c r="D65" s="6"/>
      <c r="E65" s="6"/>
      <c r="F65" s="10">
        <v>0</v>
      </c>
      <c r="G65" s="10">
        <v>0</v>
      </c>
      <c r="H65" s="10">
        <v>0</v>
      </c>
    </row>
    <row r="66" spans="1:8" ht="38.1" customHeight="1" x14ac:dyDescent="0.15">
      <c r="A66" s="7" t="s">
        <v>211</v>
      </c>
      <c r="B66" s="6" t="s">
        <v>212</v>
      </c>
      <c r="C66" s="6" t="s">
        <v>213</v>
      </c>
      <c r="D66" s="6" t="s">
        <v>214</v>
      </c>
      <c r="E66" s="6" t="s">
        <v>215</v>
      </c>
      <c r="F66" s="10">
        <v>0</v>
      </c>
      <c r="G66" s="10">
        <v>0</v>
      </c>
      <c r="H66" s="10">
        <v>0</v>
      </c>
    </row>
    <row r="67" spans="1:8" ht="24.95" customHeight="1" x14ac:dyDescent="0.15">
      <c r="A67" s="7" t="s">
        <v>216</v>
      </c>
      <c r="B67" s="6" t="s">
        <v>217</v>
      </c>
      <c r="C67" s="6" t="s">
        <v>218</v>
      </c>
      <c r="D67" s="6" t="s">
        <v>214</v>
      </c>
      <c r="E67" s="6" t="s">
        <v>215</v>
      </c>
      <c r="F67" s="10">
        <v>0</v>
      </c>
      <c r="G67" s="10">
        <v>0</v>
      </c>
      <c r="H67" s="10">
        <v>0</v>
      </c>
    </row>
    <row r="68" spans="1:8" ht="50.1" customHeight="1" x14ac:dyDescent="0.15">
      <c r="A68" s="7" t="s">
        <v>219</v>
      </c>
      <c r="B68" s="6" t="s">
        <v>220</v>
      </c>
      <c r="C68" s="6" t="s">
        <v>221</v>
      </c>
      <c r="D68" s="6" t="s">
        <v>222</v>
      </c>
      <c r="E68" s="6" t="s">
        <v>223</v>
      </c>
      <c r="F68" s="10">
        <v>0</v>
      </c>
      <c r="G68" s="10">
        <v>0</v>
      </c>
      <c r="H68" s="10">
        <v>0</v>
      </c>
    </row>
    <row r="69" spans="1:8" ht="50.1" customHeight="1" x14ac:dyDescent="0.15">
      <c r="A69" s="7" t="s">
        <v>224</v>
      </c>
      <c r="B69" s="6" t="s">
        <v>225</v>
      </c>
      <c r="C69" s="6" t="s">
        <v>226</v>
      </c>
      <c r="D69" s="6" t="s">
        <v>222</v>
      </c>
      <c r="E69" s="6" t="s">
        <v>223</v>
      </c>
      <c r="F69" s="10">
        <v>0</v>
      </c>
      <c r="G69" s="10">
        <v>0</v>
      </c>
      <c r="H69" s="10">
        <v>0</v>
      </c>
    </row>
    <row r="70" spans="1:8" ht="24.95" customHeight="1" x14ac:dyDescent="0.15">
      <c r="A70" s="7" t="s">
        <v>227</v>
      </c>
      <c r="B70" s="6" t="s">
        <v>228</v>
      </c>
      <c r="C70" s="6" t="s">
        <v>229</v>
      </c>
      <c r="D70" s="6" t="s">
        <v>230</v>
      </c>
      <c r="E70" s="6" t="s">
        <v>231</v>
      </c>
      <c r="F70" s="10">
        <v>0</v>
      </c>
      <c r="G70" s="10">
        <v>0</v>
      </c>
      <c r="H70" s="10">
        <v>0</v>
      </c>
    </row>
    <row r="71" spans="1:8" ht="63" customHeight="1" x14ac:dyDescent="0.15">
      <c r="A71" s="7" t="s">
        <v>232</v>
      </c>
      <c r="B71" s="6" t="s">
        <v>233</v>
      </c>
      <c r="C71" s="6" t="s">
        <v>229</v>
      </c>
      <c r="D71" s="6" t="s">
        <v>230</v>
      </c>
      <c r="E71" s="6" t="s">
        <v>231</v>
      </c>
      <c r="F71" s="10">
        <v>0</v>
      </c>
      <c r="G71" s="10">
        <v>0</v>
      </c>
      <c r="H71" s="10">
        <v>0</v>
      </c>
    </row>
    <row r="72" spans="1:8" ht="50.1" customHeight="1" x14ac:dyDescent="0.15">
      <c r="A72" s="7" t="s">
        <v>234</v>
      </c>
      <c r="B72" s="6" t="s">
        <v>235</v>
      </c>
      <c r="C72" s="6" t="s">
        <v>229</v>
      </c>
      <c r="D72" s="6" t="s">
        <v>236</v>
      </c>
      <c r="E72" s="6" t="s">
        <v>190</v>
      </c>
      <c r="F72" s="10">
        <v>0</v>
      </c>
      <c r="G72" s="10">
        <v>0</v>
      </c>
      <c r="H72" s="10">
        <v>0</v>
      </c>
    </row>
    <row r="73" spans="1:8" ht="75" customHeight="1" x14ac:dyDescent="0.15">
      <c r="A73" s="7" t="s">
        <v>237</v>
      </c>
      <c r="B73" s="6" t="s">
        <v>238</v>
      </c>
      <c r="C73" s="6" t="s">
        <v>239</v>
      </c>
      <c r="D73" s="6"/>
      <c r="E73" s="6"/>
      <c r="F73" s="10">
        <v>0</v>
      </c>
      <c r="G73" s="10">
        <v>0</v>
      </c>
      <c r="H73" s="10">
        <v>0</v>
      </c>
    </row>
    <row r="74" spans="1:8" ht="63" customHeight="1" x14ac:dyDescent="0.15">
      <c r="A74" s="7" t="s">
        <v>232</v>
      </c>
      <c r="B74" s="6" t="s">
        <v>240</v>
      </c>
      <c r="C74" s="6" t="s">
        <v>239</v>
      </c>
      <c r="D74" s="6" t="s">
        <v>241</v>
      </c>
      <c r="E74" s="6" t="s">
        <v>231</v>
      </c>
      <c r="F74" s="10">
        <v>0</v>
      </c>
      <c r="G74" s="10">
        <v>0</v>
      </c>
      <c r="H74" s="10">
        <v>0</v>
      </c>
    </row>
    <row r="75" spans="1:8" ht="50.1" customHeight="1" x14ac:dyDescent="0.15">
      <c r="A75" s="7" t="s">
        <v>234</v>
      </c>
      <c r="B75" s="6" t="s">
        <v>242</v>
      </c>
      <c r="C75" s="6" t="s">
        <v>239</v>
      </c>
      <c r="D75" s="6" t="s">
        <v>236</v>
      </c>
      <c r="E75" s="6" t="s">
        <v>190</v>
      </c>
      <c r="F75" s="10">
        <v>0</v>
      </c>
      <c r="G75" s="10">
        <v>0</v>
      </c>
      <c r="H75" s="10">
        <v>0</v>
      </c>
    </row>
    <row r="76" spans="1:8" ht="50.1" customHeight="1" x14ac:dyDescent="0.15">
      <c r="A76" s="7" t="s">
        <v>243</v>
      </c>
      <c r="B76" s="6" t="s">
        <v>244</v>
      </c>
      <c r="C76" s="6" t="s">
        <v>95</v>
      </c>
      <c r="D76" s="6" t="s">
        <v>95</v>
      </c>
      <c r="E76" s="6"/>
      <c r="F76" s="10">
        <v>511000</v>
      </c>
      <c r="G76" s="10">
        <v>511000</v>
      </c>
      <c r="H76" s="10">
        <v>511000</v>
      </c>
    </row>
    <row r="77" spans="1:8" ht="75" customHeight="1" x14ac:dyDescent="0.15">
      <c r="A77" s="7" t="s">
        <v>245</v>
      </c>
      <c r="B77" s="6" t="s">
        <v>246</v>
      </c>
      <c r="C77" s="6" t="s">
        <v>247</v>
      </c>
      <c r="D77" s="6" t="s">
        <v>248</v>
      </c>
      <c r="E77" s="6" t="s">
        <v>201</v>
      </c>
      <c r="F77" s="10">
        <v>511000</v>
      </c>
      <c r="G77" s="10">
        <v>511000</v>
      </c>
      <c r="H77" s="10">
        <v>511000</v>
      </c>
    </row>
    <row r="78" spans="1:8" ht="24.95" customHeight="1" x14ac:dyDescent="0.15">
      <c r="A78" s="7" t="s">
        <v>249</v>
      </c>
      <c r="B78" s="6" t="s">
        <v>250</v>
      </c>
      <c r="C78" s="6" t="s">
        <v>95</v>
      </c>
      <c r="D78" s="6"/>
      <c r="E78" s="6"/>
      <c r="F78" s="10">
        <v>87007100.579999998</v>
      </c>
      <c r="G78" s="10">
        <v>86504439.780000001</v>
      </c>
      <c r="H78" s="10">
        <v>86504439.780000001</v>
      </c>
    </row>
    <row r="79" spans="1:8" ht="63" customHeight="1" x14ac:dyDescent="0.15">
      <c r="A79" s="7" t="s">
        <v>251</v>
      </c>
      <c r="B79" s="6" t="s">
        <v>252</v>
      </c>
      <c r="C79" s="6" t="s">
        <v>214</v>
      </c>
      <c r="D79" s="6" t="s">
        <v>148</v>
      </c>
      <c r="E79" s="6" t="s">
        <v>149</v>
      </c>
      <c r="F79" s="10">
        <v>0</v>
      </c>
      <c r="G79" s="10">
        <v>0</v>
      </c>
      <c r="H79" s="10">
        <v>0</v>
      </c>
    </row>
    <row r="80" spans="1:8" ht="50.1" customHeight="1" x14ac:dyDescent="0.15">
      <c r="A80" s="7" t="s">
        <v>253</v>
      </c>
      <c r="B80" s="6" t="s">
        <v>254</v>
      </c>
      <c r="C80" s="6" t="s">
        <v>255</v>
      </c>
      <c r="D80" s="6"/>
      <c r="E80" s="6"/>
      <c r="F80" s="10">
        <v>0</v>
      </c>
      <c r="G80" s="10">
        <v>0</v>
      </c>
      <c r="H80" s="10">
        <v>0</v>
      </c>
    </row>
    <row r="81" spans="1:8" ht="50.1" customHeight="1" x14ac:dyDescent="0.15">
      <c r="A81" s="7" t="s">
        <v>253</v>
      </c>
      <c r="B81" s="6" t="s">
        <v>256</v>
      </c>
      <c r="C81" s="6" t="s">
        <v>255</v>
      </c>
      <c r="D81" s="6" t="s">
        <v>257</v>
      </c>
      <c r="E81" s="6" t="s">
        <v>258</v>
      </c>
      <c r="F81" s="10">
        <v>0</v>
      </c>
      <c r="G81" s="10">
        <v>0</v>
      </c>
      <c r="H81" s="10">
        <v>0</v>
      </c>
    </row>
    <row r="82" spans="1:8" ht="24.95" customHeight="1" x14ac:dyDescent="0.15">
      <c r="A82" s="7" t="s">
        <v>259</v>
      </c>
      <c r="B82" s="6" t="s">
        <v>260</v>
      </c>
      <c r="C82" s="6" t="s">
        <v>255</v>
      </c>
      <c r="D82" s="6" t="s">
        <v>261</v>
      </c>
      <c r="E82" s="6" t="s">
        <v>262</v>
      </c>
      <c r="F82" s="10">
        <v>0</v>
      </c>
      <c r="G82" s="10">
        <v>0</v>
      </c>
      <c r="H82" s="10">
        <v>0</v>
      </c>
    </row>
    <row r="83" spans="1:8" ht="24.95" customHeight="1" x14ac:dyDescent="0.15">
      <c r="A83" s="7" t="s">
        <v>263</v>
      </c>
      <c r="B83" s="6" t="s">
        <v>264</v>
      </c>
      <c r="C83" s="6" t="s">
        <v>255</v>
      </c>
      <c r="D83" s="6" t="s">
        <v>265</v>
      </c>
      <c r="E83" s="6" t="s">
        <v>266</v>
      </c>
      <c r="F83" s="10">
        <v>0</v>
      </c>
      <c r="G83" s="10">
        <v>0</v>
      </c>
      <c r="H83" s="10">
        <v>0</v>
      </c>
    </row>
    <row r="84" spans="1:8" ht="24.95" customHeight="1" x14ac:dyDescent="0.15">
      <c r="A84" s="7" t="s">
        <v>267</v>
      </c>
      <c r="B84" s="6" t="s">
        <v>268</v>
      </c>
      <c r="C84" s="6" t="s">
        <v>269</v>
      </c>
      <c r="D84" s="6"/>
      <c r="E84" s="6"/>
      <c r="F84" s="10">
        <v>87007100.579999998</v>
      </c>
      <c r="G84" s="10">
        <v>86504439.780000001</v>
      </c>
      <c r="H84" s="10">
        <v>86504439.780000001</v>
      </c>
    </row>
    <row r="85" spans="1:8" ht="38.1" customHeight="1" x14ac:dyDescent="0.15">
      <c r="A85" s="7" t="s">
        <v>270</v>
      </c>
      <c r="B85" s="6" t="s">
        <v>271</v>
      </c>
      <c r="C85" s="6" t="s">
        <v>272</v>
      </c>
      <c r="D85" s="6"/>
      <c r="E85" s="6"/>
      <c r="F85" s="10">
        <v>37561400.530000001</v>
      </c>
      <c r="G85" s="10">
        <v>37058739.729999997</v>
      </c>
      <c r="H85" s="10">
        <v>37058739.729999997</v>
      </c>
    </row>
    <row r="86" spans="1:8" ht="38.1" customHeight="1" x14ac:dyDescent="0.15">
      <c r="A86" s="7" t="s">
        <v>273</v>
      </c>
      <c r="B86" s="6" t="s">
        <v>274</v>
      </c>
      <c r="C86" s="6" t="s">
        <v>272</v>
      </c>
      <c r="D86" s="6" t="s">
        <v>275</v>
      </c>
      <c r="E86" s="6" t="s">
        <v>276</v>
      </c>
      <c r="F86" s="10">
        <v>1453854.08</v>
      </c>
      <c r="G86" s="10">
        <v>1453854.08</v>
      </c>
      <c r="H86" s="10">
        <v>1453854.08</v>
      </c>
    </row>
    <row r="87" spans="1:8" ht="24.95" customHeight="1" x14ac:dyDescent="0.15">
      <c r="A87" s="7" t="s">
        <v>142</v>
      </c>
      <c r="B87" s="6" t="s">
        <v>277</v>
      </c>
      <c r="C87" s="6" t="s">
        <v>272</v>
      </c>
      <c r="D87" s="6" t="s">
        <v>144</v>
      </c>
      <c r="E87" s="6" t="s">
        <v>145</v>
      </c>
      <c r="F87" s="10">
        <v>90000</v>
      </c>
      <c r="G87" s="10">
        <v>90000</v>
      </c>
      <c r="H87" s="10">
        <v>90000</v>
      </c>
    </row>
    <row r="88" spans="1:8" ht="24.95" customHeight="1" x14ac:dyDescent="0.15">
      <c r="A88" s="7" t="s">
        <v>278</v>
      </c>
      <c r="B88" s="6" t="s">
        <v>279</v>
      </c>
      <c r="C88" s="6" t="s">
        <v>272</v>
      </c>
      <c r="D88" s="6" t="s">
        <v>280</v>
      </c>
      <c r="E88" s="6" t="s">
        <v>281</v>
      </c>
      <c r="F88" s="10">
        <v>4357950.55</v>
      </c>
      <c r="G88" s="10">
        <v>4357950.55</v>
      </c>
      <c r="H88" s="10">
        <v>4357950.55</v>
      </c>
    </row>
    <row r="89" spans="1:8" ht="24.95" customHeight="1" x14ac:dyDescent="0.15">
      <c r="A89" s="7" t="s">
        <v>282</v>
      </c>
      <c r="B89" s="6" t="s">
        <v>283</v>
      </c>
      <c r="C89" s="6" t="s">
        <v>272</v>
      </c>
      <c r="D89" s="6" t="s">
        <v>284</v>
      </c>
      <c r="E89" s="6" t="s">
        <v>285</v>
      </c>
      <c r="F89" s="10">
        <v>813600</v>
      </c>
      <c r="G89" s="10">
        <v>813600</v>
      </c>
      <c r="H89" s="10">
        <v>813600</v>
      </c>
    </row>
    <row r="90" spans="1:8" ht="75" customHeight="1" x14ac:dyDescent="0.15">
      <c r="A90" s="7" t="s">
        <v>286</v>
      </c>
      <c r="B90" s="6" t="s">
        <v>287</v>
      </c>
      <c r="C90" s="6" t="s">
        <v>272</v>
      </c>
      <c r="D90" s="6" t="s">
        <v>288</v>
      </c>
      <c r="E90" s="6" t="s">
        <v>289</v>
      </c>
      <c r="F90" s="10">
        <v>9463972.9700000007</v>
      </c>
      <c r="G90" s="10">
        <v>9463972.9700000007</v>
      </c>
      <c r="H90" s="10">
        <v>9463972.9700000007</v>
      </c>
    </row>
    <row r="91" spans="1:8" ht="75" customHeight="1" x14ac:dyDescent="0.15">
      <c r="A91" s="7" t="s">
        <v>146</v>
      </c>
      <c r="B91" s="6" t="s">
        <v>290</v>
      </c>
      <c r="C91" s="6" t="s">
        <v>272</v>
      </c>
      <c r="D91" s="6" t="s">
        <v>148</v>
      </c>
      <c r="E91" s="6" t="s">
        <v>149</v>
      </c>
      <c r="F91" s="10">
        <v>21195638.879999999</v>
      </c>
      <c r="G91" s="10">
        <v>20692978.079999998</v>
      </c>
      <c r="H91" s="10">
        <v>20692978.079999998</v>
      </c>
    </row>
    <row r="92" spans="1:8" ht="24.95" customHeight="1" x14ac:dyDescent="0.15">
      <c r="A92" s="7" t="s">
        <v>291</v>
      </c>
      <c r="B92" s="6" t="s">
        <v>292</v>
      </c>
      <c r="C92" s="6" t="s">
        <v>272</v>
      </c>
      <c r="D92" s="6" t="s">
        <v>293</v>
      </c>
      <c r="E92" s="6" t="s">
        <v>294</v>
      </c>
      <c r="F92" s="10">
        <v>186384.05</v>
      </c>
      <c r="G92" s="10">
        <v>186384.05</v>
      </c>
      <c r="H92" s="10">
        <v>186384.05</v>
      </c>
    </row>
    <row r="93" spans="1:8" ht="75" customHeight="1" x14ac:dyDescent="0.15">
      <c r="A93" s="7" t="s">
        <v>295</v>
      </c>
      <c r="B93" s="6" t="s">
        <v>296</v>
      </c>
      <c r="C93" s="6" t="s">
        <v>272</v>
      </c>
      <c r="D93" s="6" t="s">
        <v>297</v>
      </c>
      <c r="E93" s="6" t="s">
        <v>258</v>
      </c>
      <c r="F93" s="10">
        <v>0</v>
      </c>
      <c r="G93" s="10">
        <v>0</v>
      </c>
      <c r="H93" s="10">
        <v>0</v>
      </c>
    </row>
    <row r="94" spans="1:8" ht="38.1" customHeight="1" x14ac:dyDescent="0.15">
      <c r="A94" s="7" t="s">
        <v>298</v>
      </c>
      <c r="B94" s="6" t="s">
        <v>299</v>
      </c>
      <c r="C94" s="6" t="s">
        <v>272</v>
      </c>
      <c r="D94" s="6"/>
      <c r="E94" s="6"/>
      <c r="F94" s="10">
        <v>18317346.800000001</v>
      </c>
      <c r="G94" s="10">
        <v>18317346.800000001</v>
      </c>
      <c r="H94" s="10">
        <v>18317346.800000001</v>
      </c>
    </row>
    <row r="95" spans="1:8" ht="38.1" customHeight="1" x14ac:dyDescent="0.15">
      <c r="A95" s="7" t="s">
        <v>300</v>
      </c>
      <c r="B95" s="6" t="s">
        <v>301</v>
      </c>
      <c r="C95" s="6" t="s">
        <v>272</v>
      </c>
      <c r="D95" s="6" t="s">
        <v>302</v>
      </c>
      <c r="E95" s="6" t="s">
        <v>303</v>
      </c>
      <c r="F95" s="10">
        <v>3627554.22</v>
      </c>
      <c r="G95" s="10">
        <v>3627554.22</v>
      </c>
      <c r="H95" s="10">
        <v>3627554.22</v>
      </c>
    </row>
    <row r="96" spans="1:8" ht="24.95" customHeight="1" x14ac:dyDescent="0.15">
      <c r="A96" s="7" t="s">
        <v>304</v>
      </c>
      <c r="B96" s="6" t="s">
        <v>305</v>
      </c>
      <c r="C96" s="6" t="s">
        <v>272</v>
      </c>
      <c r="D96" s="6" t="s">
        <v>178</v>
      </c>
      <c r="E96" s="6" t="s">
        <v>306</v>
      </c>
      <c r="F96" s="10">
        <v>0</v>
      </c>
      <c r="G96" s="10">
        <v>0</v>
      </c>
      <c r="H96" s="10">
        <v>0</v>
      </c>
    </row>
    <row r="97" spans="1:8" ht="24.95" customHeight="1" x14ac:dyDescent="0.15">
      <c r="A97" s="7" t="s">
        <v>307</v>
      </c>
      <c r="B97" s="6" t="s">
        <v>308</v>
      </c>
      <c r="C97" s="6" t="s">
        <v>272</v>
      </c>
      <c r="D97" s="6" t="s">
        <v>309</v>
      </c>
      <c r="E97" s="6" t="s">
        <v>310</v>
      </c>
      <c r="F97" s="10">
        <v>0</v>
      </c>
      <c r="G97" s="10">
        <v>0</v>
      </c>
      <c r="H97" s="10">
        <v>0</v>
      </c>
    </row>
    <row r="98" spans="1:8" ht="50.1" customHeight="1" x14ac:dyDescent="0.15">
      <c r="A98" s="7" t="s">
        <v>311</v>
      </c>
      <c r="B98" s="6" t="s">
        <v>312</v>
      </c>
      <c r="C98" s="6" t="s">
        <v>272</v>
      </c>
      <c r="D98" s="6" t="s">
        <v>313</v>
      </c>
      <c r="E98" s="6" t="s">
        <v>314</v>
      </c>
      <c r="F98" s="10">
        <v>37500</v>
      </c>
      <c r="G98" s="10">
        <v>37500</v>
      </c>
      <c r="H98" s="10">
        <v>37500</v>
      </c>
    </row>
    <row r="99" spans="1:8" ht="24.95" customHeight="1" x14ac:dyDescent="0.15">
      <c r="A99" s="7" t="s">
        <v>315</v>
      </c>
      <c r="B99" s="6" t="s">
        <v>316</v>
      </c>
      <c r="C99" s="6" t="s">
        <v>272</v>
      </c>
      <c r="D99" s="6" t="s">
        <v>317</v>
      </c>
      <c r="E99" s="6" t="s">
        <v>318</v>
      </c>
      <c r="F99" s="10">
        <v>2700000</v>
      </c>
      <c r="G99" s="10">
        <v>2700000</v>
      </c>
      <c r="H99" s="10">
        <v>2700000</v>
      </c>
    </row>
    <row r="100" spans="1:8" ht="24.95" customHeight="1" x14ac:dyDescent="0.15">
      <c r="A100" s="7" t="s">
        <v>319</v>
      </c>
      <c r="B100" s="6" t="s">
        <v>320</v>
      </c>
      <c r="C100" s="6" t="s">
        <v>272</v>
      </c>
      <c r="D100" s="6" t="s">
        <v>321</v>
      </c>
      <c r="E100" s="6" t="s">
        <v>322</v>
      </c>
      <c r="F100" s="10">
        <v>2316276.5099999998</v>
      </c>
      <c r="G100" s="10">
        <v>2316276.5099999998</v>
      </c>
      <c r="H100" s="10">
        <v>2316276.5099999998</v>
      </c>
    </row>
    <row r="101" spans="1:8" ht="24.95" customHeight="1" x14ac:dyDescent="0.15">
      <c r="A101" s="7" t="s">
        <v>323</v>
      </c>
      <c r="B101" s="6" t="s">
        <v>324</v>
      </c>
      <c r="C101" s="6" t="s">
        <v>272</v>
      </c>
      <c r="D101" s="6" t="s">
        <v>265</v>
      </c>
      <c r="E101" s="6" t="s">
        <v>266</v>
      </c>
      <c r="F101" s="10">
        <v>2650000</v>
      </c>
      <c r="G101" s="10">
        <v>2650000</v>
      </c>
      <c r="H101" s="10">
        <v>2650000</v>
      </c>
    </row>
    <row r="102" spans="1:8" ht="50.1" customHeight="1" x14ac:dyDescent="0.15">
      <c r="A102" s="7" t="s">
        <v>325</v>
      </c>
      <c r="B102" s="6" t="s">
        <v>326</v>
      </c>
      <c r="C102" s="6" t="s">
        <v>272</v>
      </c>
      <c r="D102" s="6" t="s">
        <v>327</v>
      </c>
      <c r="E102" s="6" t="s">
        <v>328</v>
      </c>
      <c r="F102" s="10">
        <v>6386069.0700000003</v>
      </c>
      <c r="G102" s="10">
        <v>6386069.0700000003</v>
      </c>
      <c r="H102" s="10">
        <v>6386069.0700000003</v>
      </c>
    </row>
    <row r="103" spans="1:8" ht="50.1" customHeight="1" x14ac:dyDescent="0.15">
      <c r="A103" s="7" t="s">
        <v>329</v>
      </c>
      <c r="B103" s="6" t="s">
        <v>330</v>
      </c>
      <c r="C103" s="6" t="s">
        <v>272</v>
      </c>
      <c r="D103" s="6" t="s">
        <v>261</v>
      </c>
      <c r="E103" s="6" t="s">
        <v>262</v>
      </c>
      <c r="F103" s="10">
        <v>599947</v>
      </c>
      <c r="G103" s="10">
        <v>599947</v>
      </c>
      <c r="H103" s="10">
        <v>599947</v>
      </c>
    </row>
    <row r="104" spans="1:8" ht="75" customHeight="1" x14ac:dyDescent="0.15">
      <c r="A104" s="7" t="s">
        <v>331</v>
      </c>
      <c r="B104" s="6" t="s">
        <v>332</v>
      </c>
      <c r="C104" s="6" t="s">
        <v>272</v>
      </c>
      <c r="D104" s="6" t="s">
        <v>333</v>
      </c>
      <c r="E104" s="6" t="s">
        <v>149</v>
      </c>
      <c r="F104" s="10">
        <v>0</v>
      </c>
      <c r="G104" s="10">
        <v>0</v>
      </c>
      <c r="H104" s="10">
        <v>0</v>
      </c>
    </row>
    <row r="105" spans="1:8" ht="24.95" customHeight="1" x14ac:dyDescent="0.15">
      <c r="A105" s="7" t="s">
        <v>334</v>
      </c>
      <c r="B105" s="6" t="s">
        <v>335</v>
      </c>
      <c r="C105" s="6" t="s">
        <v>336</v>
      </c>
      <c r="D105" s="6" t="s">
        <v>280</v>
      </c>
      <c r="E105" s="6" t="s">
        <v>281</v>
      </c>
      <c r="F105" s="10">
        <v>31128353.25</v>
      </c>
      <c r="G105" s="10">
        <v>31128353.25</v>
      </c>
      <c r="H105" s="10">
        <v>31128353.25</v>
      </c>
    </row>
    <row r="106" spans="1:8" ht="50.1" customHeight="1" x14ac:dyDescent="0.15">
      <c r="A106" s="7" t="s">
        <v>337</v>
      </c>
      <c r="B106" s="6" t="s">
        <v>338</v>
      </c>
      <c r="C106" s="6" t="s">
        <v>339</v>
      </c>
      <c r="D106" s="6"/>
      <c r="E106" s="6"/>
      <c r="F106" s="10">
        <v>0</v>
      </c>
      <c r="G106" s="10">
        <v>0</v>
      </c>
      <c r="H106" s="10">
        <v>0</v>
      </c>
    </row>
    <row r="107" spans="1:8" ht="63" customHeight="1" x14ac:dyDescent="0.15">
      <c r="A107" s="7" t="s">
        <v>340</v>
      </c>
      <c r="B107" s="6" t="s">
        <v>341</v>
      </c>
      <c r="C107" s="6" t="s">
        <v>342</v>
      </c>
      <c r="D107" s="6"/>
      <c r="E107" s="6"/>
      <c r="F107" s="10">
        <v>0</v>
      </c>
      <c r="G107" s="10">
        <v>0</v>
      </c>
      <c r="H107" s="10">
        <v>0</v>
      </c>
    </row>
    <row r="108" spans="1:8" ht="50.1" customHeight="1" x14ac:dyDescent="0.15">
      <c r="A108" s="7" t="s">
        <v>343</v>
      </c>
      <c r="B108" s="6" t="s">
        <v>344</v>
      </c>
      <c r="C108" s="6" t="s">
        <v>345</v>
      </c>
      <c r="D108" s="6"/>
      <c r="E108" s="6"/>
      <c r="F108" s="10">
        <v>0</v>
      </c>
      <c r="G108" s="10">
        <v>0</v>
      </c>
      <c r="H108" s="10">
        <v>0</v>
      </c>
    </row>
    <row r="109" spans="1:8" ht="24.95" customHeight="1" x14ac:dyDescent="0.15">
      <c r="A109" s="7" t="s">
        <v>346</v>
      </c>
      <c r="B109" s="6" t="s">
        <v>347</v>
      </c>
      <c r="C109" s="6" t="s">
        <v>348</v>
      </c>
      <c r="D109" s="6"/>
      <c r="E109" s="6"/>
      <c r="F109" s="10">
        <v>0</v>
      </c>
      <c r="G109" s="10">
        <v>0</v>
      </c>
      <c r="H109" s="10">
        <v>0</v>
      </c>
    </row>
    <row r="110" spans="1:8" ht="38.1" customHeight="1" x14ac:dyDescent="0.15">
      <c r="A110" s="7" t="s">
        <v>349</v>
      </c>
      <c r="B110" s="6" t="s">
        <v>350</v>
      </c>
      <c r="C110" s="6"/>
      <c r="D110" s="6"/>
      <c r="E110" s="6"/>
      <c r="F110" s="10">
        <v>0</v>
      </c>
      <c r="G110" s="10">
        <v>0</v>
      </c>
      <c r="H110" s="10">
        <v>0</v>
      </c>
    </row>
    <row r="111" spans="1:8" ht="24.95" customHeight="1" x14ac:dyDescent="0.15">
      <c r="A111" s="7" t="s">
        <v>351</v>
      </c>
      <c r="B111" s="6" t="s">
        <v>352</v>
      </c>
      <c r="C111" s="6"/>
      <c r="D111" s="6"/>
      <c r="E111" s="6"/>
      <c r="F111" s="10">
        <v>0</v>
      </c>
      <c r="G111" s="10">
        <v>0</v>
      </c>
      <c r="H111" s="10">
        <v>0</v>
      </c>
    </row>
    <row r="112" spans="1:8" ht="24.95" customHeight="1" x14ac:dyDescent="0.15">
      <c r="A112" s="7" t="s">
        <v>353</v>
      </c>
      <c r="B112" s="6" t="s">
        <v>354</v>
      </c>
      <c r="C112" s="6"/>
      <c r="D112" s="6"/>
      <c r="E112" s="6"/>
      <c r="F112" s="10">
        <v>0</v>
      </c>
      <c r="G112" s="10">
        <v>0</v>
      </c>
      <c r="H112" s="10">
        <v>0</v>
      </c>
    </row>
    <row r="113" spans="1:8" ht="24.95" customHeight="1" x14ac:dyDescent="0.15">
      <c r="A113" s="7" t="s">
        <v>355</v>
      </c>
      <c r="B113" s="6" t="s">
        <v>356</v>
      </c>
      <c r="C113" s="6" t="s">
        <v>95</v>
      </c>
      <c r="D113" s="6" t="s">
        <v>95</v>
      </c>
      <c r="E113" s="6"/>
      <c r="F113" s="10">
        <v>0</v>
      </c>
      <c r="G113" s="10">
        <v>0</v>
      </c>
      <c r="H113" s="10">
        <v>0</v>
      </c>
    </row>
    <row r="114" spans="1:8" ht="38.1" customHeight="1" x14ac:dyDescent="0.15">
      <c r="A114" s="7" t="s">
        <v>357</v>
      </c>
      <c r="B114" s="6" t="s">
        <v>358</v>
      </c>
      <c r="C114" s="6" t="s">
        <v>359</v>
      </c>
      <c r="D114" s="6"/>
      <c r="E114" s="6"/>
      <c r="F114" s="10">
        <v>0</v>
      </c>
      <c r="G114" s="10">
        <v>0</v>
      </c>
      <c r="H114" s="10">
        <v>0</v>
      </c>
    </row>
    <row r="115" spans="1:8" ht="24.95" customHeight="1" x14ac:dyDescent="0.15">
      <c r="A115" s="7" t="s">
        <v>360</v>
      </c>
      <c r="B115" s="6" t="s">
        <v>361</v>
      </c>
      <c r="C115" s="6" t="s">
        <v>359</v>
      </c>
      <c r="D115" s="6"/>
      <c r="E115" s="6"/>
      <c r="F115" s="10">
        <v>0</v>
      </c>
      <c r="G115" s="10">
        <v>0</v>
      </c>
      <c r="H115" s="10">
        <v>0</v>
      </c>
    </row>
  </sheetData>
  <sheetProtection password="9B13" sheet="1" objects="1" scenarios="1"/>
  <mergeCells count="7"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workbookViewId="0"/>
  </sheetViews>
  <sheetFormatPr defaultRowHeight="10.5" x14ac:dyDescent="0.15"/>
  <cols>
    <col min="1" max="1" width="57.28515625" customWidth="1"/>
    <col min="2" max="5" width="11.42578125" customWidth="1"/>
    <col min="6" max="11" width="22.85546875" customWidth="1"/>
  </cols>
  <sheetData>
    <row r="1" spans="1:11" ht="15" customHeight="1" x14ac:dyDescent="0.15"/>
    <row r="2" spans="1:11" ht="24.95" customHeight="1" x14ac:dyDescent="0.15">
      <c r="A2" s="14" t="s">
        <v>362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46</v>
      </c>
      <c r="E4" s="19" t="s">
        <v>47</v>
      </c>
      <c r="F4" s="19" t="s">
        <v>48</v>
      </c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19"/>
      <c r="F5" s="6" t="s">
        <v>49</v>
      </c>
      <c r="G5" s="6" t="s">
        <v>363</v>
      </c>
      <c r="H5" s="6" t="s">
        <v>364</v>
      </c>
      <c r="I5" s="6" t="s">
        <v>365</v>
      </c>
      <c r="J5" s="6" t="s">
        <v>50</v>
      </c>
      <c r="K5" s="6" t="s">
        <v>51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6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24.95" customHeight="1" x14ac:dyDescent="0.15">
      <c r="A8" s="7" t="s">
        <v>55</v>
      </c>
      <c r="B8" s="6" t="s">
        <v>56</v>
      </c>
      <c r="C8" s="6" t="s">
        <v>54</v>
      </c>
      <c r="D8" s="6" t="s">
        <v>54</v>
      </c>
      <c r="E8" s="6"/>
      <c r="F8" s="10">
        <f t="shared" ref="F8:K8" si="0">IF(ISNUMBER(F7),F7,0)+IF(ISNUMBER(F9),F9,0)+IF(ISNUMBER(F109),F109,0)-IF(ISNUMBER(F26),F26,0)-IF(ISNUMBER(F113),F113,0)</f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</row>
    <row r="9" spans="1:11" ht="24.95" customHeight="1" x14ac:dyDescent="0.15">
      <c r="A9" s="7" t="s">
        <v>57</v>
      </c>
      <c r="B9" s="6" t="s">
        <v>58</v>
      </c>
      <c r="C9" s="6" t="s">
        <v>54</v>
      </c>
      <c r="D9" s="6" t="s">
        <v>54</v>
      </c>
      <c r="E9" s="6"/>
      <c r="F9" s="10">
        <v>334047262.69999999</v>
      </c>
      <c r="G9" s="10">
        <v>275722801.89999998</v>
      </c>
      <c r="H9" s="10">
        <v>502660.8</v>
      </c>
      <c r="I9" s="10">
        <v>57821800</v>
      </c>
      <c r="J9" s="10">
        <v>333544601.89999998</v>
      </c>
      <c r="K9" s="10">
        <v>333544601.89999998</v>
      </c>
    </row>
    <row r="10" spans="1:11" ht="38.1" customHeight="1" x14ac:dyDescent="0.15">
      <c r="A10" s="7" t="s">
        <v>59</v>
      </c>
      <c r="B10" s="6" t="s">
        <v>60</v>
      </c>
      <c r="C10" s="6" t="s">
        <v>61</v>
      </c>
      <c r="D10" s="6" t="s">
        <v>54</v>
      </c>
      <c r="E10" s="6"/>
      <c r="F10" s="10">
        <v>1500000</v>
      </c>
      <c r="G10" s="10">
        <v>0</v>
      </c>
      <c r="H10" s="10">
        <v>0</v>
      </c>
      <c r="I10" s="10">
        <v>1500000</v>
      </c>
      <c r="J10" s="10">
        <v>1500000</v>
      </c>
      <c r="K10" s="10">
        <v>1500000</v>
      </c>
    </row>
    <row r="11" spans="1:11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6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7" t="s">
        <v>65</v>
      </c>
      <c r="B12" s="6" t="s">
        <v>66</v>
      </c>
      <c r="C12" s="6" t="s">
        <v>67</v>
      </c>
      <c r="D12" s="6" t="s">
        <v>54</v>
      </c>
      <c r="E12" s="6"/>
      <c r="F12" s="10">
        <v>331756601.89999998</v>
      </c>
      <c r="G12" s="10">
        <v>275722801.89999998</v>
      </c>
      <c r="H12" s="10">
        <v>0</v>
      </c>
      <c r="I12" s="10">
        <v>56033800</v>
      </c>
      <c r="J12" s="10">
        <v>331756601.89999998</v>
      </c>
      <c r="K12" s="10">
        <v>331756601.89999998</v>
      </c>
    </row>
    <row r="13" spans="1:11" ht="87.95" customHeight="1" x14ac:dyDescent="0.15">
      <c r="A13" s="7" t="s">
        <v>68</v>
      </c>
      <c r="B13" s="6" t="s">
        <v>69</v>
      </c>
      <c r="C13" s="6" t="s">
        <v>67</v>
      </c>
      <c r="D13" s="6" t="s">
        <v>70</v>
      </c>
      <c r="E13" s="6"/>
      <c r="F13" s="10">
        <v>275722801.89999998</v>
      </c>
      <c r="G13" s="10">
        <v>275722801.89999998</v>
      </c>
      <c r="H13" s="10">
        <v>0</v>
      </c>
      <c r="I13" s="10">
        <v>0</v>
      </c>
      <c r="J13" s="10">
        <v>275722801.89999998</v>
      </c>
      <c r="K13" s="10">
        <v>275722801.89999998</v>
      </c>
    </row>
    <row r="14" spans="1:11" ht="50.1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6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38.1" customHeight="1" x14ac:dyDescent="0.15">
      <c r="A15" s="7" t="s">
        <v>74</v>
      </c>
      <c r="B15" s="6" t="s">
        <v>75</v>
      </c>
      <c r="C15" s="6" t="s">
        <v>73</v>
      </c>
      <c r="D15" s="6" t="s">
        <v>76</v>
      </c>
      <c r="E15" s="6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24.95" customHeight="1" x14ac:dyDescent="0.15">
      <c r="A16" s="7" t="s">
        <v>77</v>
      </c>
      <c r="B16" s="6" t="s">
        <v>78</v>
      </c>
      <c r="C16" s="6" t="s">
        <v>79</v>
      </c>
      <c r="D16" s="6" t="s">
        <v>54</v>
      </c>
      <c r="E16" s="6"/>
      <c r="F16" s="10">
        <v>790660.8</v>
      </c>
      <c r="G16" s="10">
        <v>0</v>
      </c>
      <c r="H16" s="10">
        <v>502660.8</v>
      </c>
      <c r="I16" s="10">
        <v>288000</v>
      </c>
      <c r="J16" s="10">
        <v>288000</v>
      </c>
      <c r="K16" s="10">
        <v>288000</v>
      </c>
    </row>
    <row r="17" spans="1:11" ht="38.1" customHeight="1" x14ac:dyDescent="0.15">
      <c r="A17" s="7" t="s">
        <v>80</v>
      </c>
      <c r="B17" s="6" t="s">
        <v>81</v>
      </c>
      <c r="C17" s="6" t="s">
        <v>79</v>
      </c>
      <c r="D17" s="6" t="s">
        <v>79</v>
      </c>
      <c r="E17" s="6"/>
      <c r="F17" s="10">
        <v>502660.8</v>
      </c>
      <c r="G17" s="10">
        <v>0</v>
      </c>
      <c r="H17" s="10">
        <v>502660.8</v>
      </c>
      <c r="I17" s="10">
        <v>0</v>
      </c>
      <c r="J17" s="10">
        <v>0</v>
      </c>
      <c r="K17" s="10">
        <v>0</v>
      </c>
    </row>
    <row r="18" spans="1:11" ht="24.95" customHeight="1" x14ac:dyDescent="0.15">
      <c r="A18" s="7" t="s">
        <v>82</v>
      </c>
      <c r="B18" s="6" t="s">
        <v>83</v>
      </c>
      <c r="C18" s="6" t="s">
        <v>79</v>
      </c>
      <c r="D18" s="6"/>
      <c r="E18" s="6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24.95" customHeight="1" x14ac:dyDescent="0.15">
      <c r="A19" s="7" t="s">
        <v>84</v>
      </c>
      <c r="B19" s="6" t="s">
        <v>85</v>
      </c>
      <c r="C19" s="6" t="s">
        <v>79</v>
      </c>
      <c r="D19" s="6"/>
      <c r="E19" s="6"/>
      <c r="F19" s="10">
        <v>288000</v>
      </c>
      <c r="G19" s="10">
        <v>0</v>
      </c>
      <c r="H19" s="10">
        <v>0</v>
      </c>
      <c r="I19" s="10">
        <v>288000</v>
      </c>
      <c r="J19" s="10">
        <v>288000</v>
      </c>
      <c r="K19" s="10">
        <v>288000</v>
      </c>
    </row>
    <row r="20" spans="1:11" ht="24.95" customHeight="1" x14ac:dyDescent="0.15">
      <c r="A20" s="7" t="s">
        <v>86</v>
      </c>
      <c r="B20" s="6" t="s">
        <v>87</v>
      </c>
      <c r="C20" s="6" t="s">
        <v>79</v>
      </c>
      <c r="D20" s="6"/>
      <c r="E20" s="6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7" t="s">
        <v>88</v>
      </c>
      <c r="B21" s="6" t="s">
        <v>89</v>
      </c>
      <c r="C21" s="6" t="s">
        <v>90</v>
      </c>
      <c r="D21" s="6" t="s">
        <v>54</v>
      </c>
      <c r="E21" s="6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7" t="s">
        <v>91</v>
      </c>
      <c r="B22" s="6" t="s">
        <v>92</v>
      </c>
      <c r="C22" s="6" t="s">
        <v>90</v>
      </c>
      <c r="D22" s="6"/>
      <c r="E22" s="6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7" t="s">
        <v>93</v>
      </c>
      <c r="B23" s="6" t="s">
        <v>94</v>
      </c>
      <c r="C23" s="6" t="s">
        <v>95</v>
      </c>
      <c r="D23" s="6"/>
      <c r="E23" s="6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7" t="s">
        <v>96</v>
      </c>
      <c r="B24" s="6" t="s">
        <v>97</v>
      </c>
      <c r="C24" s="6" t="s">
        <v>54</v>
      </c>
      <c r="D24" s="6" t="s">
        <v>54</v>
      </c>
      <c r="E24" s="6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1" ht="50.1" customHeight="1" x14ac:dyDescent="0.15">
      <c r="A25" s="7" t="s">
        <v>98</v>
      </c>
      <c r="B25" s="6" t="s">
        <v>99</v>
      </c>
      <c r="C25" s="6" t="s">
        <v>100</v>
      </c>
      <c r="D25" s="6"/>
      <c r="E25" s="6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7" t="s">
        <v>101</v>
      </c>
      <c r="B26" s="6" t="s">
        <v>102</v>
      </c>
      <c r="C26" s="6" t="s">
        <v>54</v>
      </c>
      <c r="D26" s="6" t="s">
        <v>54</v>
      </c>
      <c r="E26" s="6"/>
      <c r="F26" s="10">
        <v>334047262.69999999</v>
      </c>
      <c r="G26" s="10">
        <v>275722801.89999998</v>
      </c>
      <c r="H26" s="10">
        <v>502660.8</v>
      </c>
      <c r="I26" s="10">
        <v>57821800</v>
      </c>
      <c r="J26" s="10">
        <v>333544601.89999998</v>
      </c>
      <c r="K26" s="10">
        <v>333544601.89999998</v>
      </c>
    </row>
    <row r="27" spans="1:11" ht="38.1" customHeight="1" x14ac:dyDescent="0.15">
      <c r="A27" s="7" t="s">
        <v>103</v>
      </c>
      <c r="B27" s="6" t="s">
        <v>104</v>
      </c>
      <c r="C27" s="6" t="s">
        <v>54</v>
      </c>
      <c r="D27" s="6" t="s">
        <v>54</v>
      </c>
      <c r="E27" s="6"/>
      <c r="F27" s="10">
        <v>238597721.50999999</v>
      </c>
      <c r="G27" s="10">
        <v>218473772.78</v>
      </c>
      <c r="H27" s="10">
        <v>0</v>
      </c>
      <c r="I27" s="10">
        <v>20123948.73</v>
      </c>
      <c r="J27" s="10">
        <v>238597721.50999999</v>
      </c>
      <c r="K27" s="10">
        <v>238597721.50999999</v>
      </c>
    </row>
    <row r="28" spans="1:11" ht="38.1" customHeight="1" x14ac:dyDescent="0.15">
      <c r="A28" s="7" t="s">
        <v>105</v>
      </c>
      <c r="B28" s="6" t="s">
        <v>106</v>
      </c>
      <c r="C28" s="6" t="s">
        <v>107</v>
      </c>
      <c r="D28" s="6" t="s">
        <v>108</v>
      </c>
      <c r="E28" s="6" t="s">
        <v>109</v>
      </c>
      <c r="F28" s="10">
        <v>183162781.65000001</v>
      </c>
      <c r="G28" s="10">
        <v>168236476.94</v>
      </c>
      <c r="H28" s="10">
        <v>0</v>
      </c>
      <c r="I28" s="10">
        <v>14926304.710000001</v>
      </c>
      <c r="J28" s="10">
        <v>183162781.65000001</v>
      </c>
      <c r="K28" s="10">
        <v>183162781.65000001</v>
      </c>
    </row>
    <row r="29" spans="1:11" ht="38.1" customHeight="1" x14ac:dyDescent="0.15">
      <c r="A29" s="7" t="s">
        <v>110</v>
      </c>
      <c r="B29" s="6" t="s">
        <v>111</v>
      </c>
      <c r="C29" s="6" t="s">
        <v>107</v>
      </c>
      <c r="D29" s="6" t="s">
        <v>108</v>
      </c>
      <c r="E29" s="6" t="s">
        <v>109</v>
      </c>
      <c r="F29" s="10">
        <v>109298475.17</v>
      </c>
      <c r="G29" s="10">
        <v>99595427.269999996</v>
      </c>
      <c r="H29" s="10">
        <v>0</v>
      </c>
      <c r="I29" s="10">
        <v>9703047.9000000004</v>
      </c>
      <c r="J29" s="10">
        <v>109298475.17</v>
      </c>
      <c r="K29" s="10">
        <v>109298475.17</v>
      </c>
    </row>
    <row r="30" spans="1:11" ht="24.95" customHeight="1" x14ac:dyDescent="0.15">
      <c r="A30" s="7" t="s">
        <v>112</v>
      </c>
      <c r="B30" s="6" t="s">
        <v>113</v>
      </c>
      <c r="C30" s="6" t="s">
        <v>107</v>
      </c>
      <c r="D30" s="6" t="s">
        <v>108</v>
      </c>
      <c r="E30" s="6" t="s">
        <v>109</v>
      </c>
      <c r="F30" s="10">
        <v>109298475.17</v>
      </c>
      <c r="G30" s="10">
        <v>99595427.269999996</v>
      </c>
      <c r="H30" s="10">
        <v>0</v>
      </c>
      <c r="I30" s="10">
        <v>9703047.9000000004</v>
      </c>
      <c r="J30" s="10">
        <v>109298475.17</v>
      </c>
      <c r="K30" s="10">
        <v>109298475.17</v>
      </c>
    </row>
    <row r="31" spans="1:11" ht="24.95" customHeight="1" x14ac:dyDescent="0.15">
      <c r="A31" s="7" t="s">
        <v>114</v>
      </c>
      <c r="B31" s="6" t="s">
        <v>115</v>
      </c>
      <c r="C31" s="6" t="s">
        <v>107</v>
      </c>
      <c r="D31" s="6" t="s">
        <v>108</v>
      </c>
      <c r="E31" s="6" t="s">
        <v>109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1:11" ht="24.95" customHeight="1" x14ac:dyDescent="0.15">
      <c r="A32" s="7" t="s">
        <v>116</v>
      </c>
      <c r="B32" s="6" t="s">
        <v>117</v>
      </c>
      <c r="C32" s="6" t="s">
        <v>107</v>
      </c>
      <c r="D32" s="6" t="s">
        <v>108</v>
      </c>
      <c r="E32" s="6" t="s">
        <v>109</v>
      </c>
      <c r="F32" s="10">
        <v>73044025.370000005</v>
      </c>
      <c r="G32" s="10">
        <v>67870768.560000002</v>
      </c>
      <c r="H32" s="10">
        <v>0</v>
      </c>
      <c r="I32" s="10">
        <v>5173256.8099999996</v>
      </c>
      <c r="J32" s="10">
        <v>73044025.370000005</v>
      </c>
      <c r="K32" s="10">
        <v>73044025.370000005</v>
      </c>
    </row>
    <row r="33" spans="1:11" ht="24.95" customHeight="1" x14ac:dyDescent="0.15">
      <c r="A33" s="7" t="s">
        <v>118</v>
      </c>
      <c r="B33" s="6" t="s">
        <v>119</v>
      </c>
      <c r="C33" s="6" t="s">
        <v>107</v>
      </c>
      <c r="D33" s="6" t="s">
        <v>108</v>
      </c>
      <c r="E33" s="6" t="s">
        <v>109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</row>
    <row r="34" spans="1:11" ht="24.95" customHeight="1" x14ac:dyDescent="0.15">
      <c r="A34" s="7" t="s">
        <v>120</v>
      </c>
      <c r="B34" s="6" t="s">
        <v>121</v>
      </c>
      <c r="C34" s="6" t="s">
        <v>107</v>
      </c>
      <c r="D34" s="6" t="s">
        <v>108</v>
      </c>
      <c r="E34" s="6" t="s">
        <v>109</v>
      </c>
      <c r="F34" s="10">
        <v>73044025.370000005</v>
      </c>
      <c r="G34" s="10">
        <v>67870768.560000002</v>
      </c>
      <c r="H34" s="10">
        <v>0</v>
      </c>
      <c r="I34" s="10">
        <v>5173256.8099999996</v>
      </c>
      <c r="J34" s="10">
        <v>73044025.370000005</v>
      </c>
      <c r="K34" s="10">
        <v>73044025.370000005</v>
      </c>
    </row>
    <row r="35" spans="1:11" ht="24.95" customHeight="1" x14ac:dyDescent="0.15">
      <c r="A35" s="7" t="s">
        <v>122</v>
      </c>
      <c r="B35" s="6" t="s">
        <v>123</v>
      </c>
      <c r="C35" s="6" t="s">
        <v>107</v>
      </c>
      <c r="D35" s="6" t="s">
        <v>108</v>
      </c>
      <c r="E35" s="6" t="s">
        <v>109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1:11" ht="24.95" customHeight="1" x14ac:dyDescent="0.15">
      <c r="A36" s="7" t="s">
        <v>124</v>
      </c>
      <c r="B36" s="6" t="s">
        <v>125</v>
      </c>
      <c r="C36" s="6" t="s">
        <v>107</v>
      </c>
      <c r="D36" s="6" t="s">
        <v>108</v>
      </c>
      <c r="E36" s="6" t="s">
        <v>109</v>
      </c>
      <c r="F36" s="10">
        <v>73044025.370000005</v>
      </c>
      <c r="G36" s="10">
        <v>67870768.560000002</v>
      </c>
      <c r="H36" s="10">
        <v>0</v>
      </c>
      <c r="I36" s="10">
        <v>5173256.8099999996</v>
      </c>
      <c r="J36" s="10">
        <v>73044025.370000005</v>
      </c>
      <c r="K36" s="10">
        <v>73044025.370000005</v>
      </c>
    </row>
    <row r="37" spans="1:11" ht="24.95" customHeight="1" x14ac:dyDescent="0.15">
      <c r="A37" s="7" t="s">
        <v>126</v>
      </c>
      <c r="B37" s="6" t="s">
        <v>127</v>
      </c>
      <c r="C37" s="6" t="s">
        <v>107</v>
      </c>
      <c r="D37" s="6" t="s">
        <v>108</v>
      </c>
      <c r="E37" s="6" t="s">
        <v>109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1:11" ht="24.95" customHeight="1" x14ac:dyDescent="0.15">
      <c r="A38" s="7" t="s">
        <v>128</v>
      </c>
      <c r="B38" s="6" t="s">
        <v>129</v>
      </c>
      <c r="C38" s="6" t="s">
        <v>107</v>
      </c>
      <c r="D38" s="6" t="s">
        <v>108</v>
      </c>
      <c r="E38" s="6" t="s">
        <v>109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pans="1:11" ht="24.95" customHeight="1" x14ac:dyDescent="0.15">
      <c r="A39" s="7" t="s">
        <v>130</v>
      </c>
      <c r="B39" s="6" t="s">
        <v>131</v>
      </c>
      <c r="C39" s="6" t="s">
        <v>107</v>
      </c>
      <c r="D39" s="6" t="s">
        <v>108</v>
      </c>
      <c r="E39" s="6" t="s">
        <v>109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</row>
    <row r="40" spans="1:11" ht="24.95" customHeight="1" x14ac:dyDescent="0.15">
      <c r="A40" s="7" t="s">
        <v>132</v>
      </c>
      <c r="B40" s="6" t="s">
        <v>133</v>
      </c>
      <c r="C40" s="6" t="s">
        <v>107</v>
      </c>
      <c r="D40" s="6" t="s">
        <v>134</v>
      </c>
      <c r="E40" s="6" t="s">
        <v>109</v>
      </c>
      <c r="F40" s="10">
        <v>820281.11</v>
      </c>
      <c r="G40" s="10">
        <v>770281.11</v>
      </c>
      <c r="H40" s="10">
        <v>0</v>
      </c>
      <c r="I40" s="10">
        <v>50000</v>
      </c>
      <c r="J40" s="10">
        <v>820281.11</v>
      </c>
      <c r="K40" s="10">
        <v>820281.11</v>
      </c>
    </row>
    <row r="41" spans="1:11" ht="50.1" customHeight="1" x14ac:dyDescent="0.15">
      <c r="A41" s="7" t="s">
        <v>135</v>
      </c>
      <c r="B41" s="6" t="s">
        <v>136</v>
      </c>
      <c r="C41" s="6" t="s">
        <v>137</v>
      </c>
      <c r="D41" s="6" t="s">
        <v>54</v>
      </c>
      <c r="E41" s="6"/>
      <c r="F41" s="10">
        <v>785475</v>
      </c>
      <c r="G41" s="10">
        <v>80475</v>
      </c>
      <c r="H41" s="10">
        <v>0</v>
      </c>
      <c r="I41" s="10">
        <v>705000</v>
      </c>
      <c r="J41" s="10">
        <v>785475</v>
      </c>
      <c r="K41" s="10">
        <v>785475</v>
      </c>
    </row>
    <row r="42" spans="1:11" ht="63" customHeight="1" x14ac:dyDescent="0.15">
      <c r="A42" s="7" t="s">
        <v>138</v>
      </c>
      <c r="B42" s="6" t="s">
        <v>139</v>
      </c>
      <c r="C42" s="6" t="s">
        <v>137</v>
      </c>
      <c r="D42" s="6" t="s">
        <v>140</v>
      </c>
      <c r="E42" s="6" t="s">
        <v>141</v>
      </c>
      <c r="F42" s="10">
        <v>90000</v>
      </c>
      <c r="G42" s="10">
        <v>80000</v>
      </c>
      <c r="H42" s="10">
        <v>0</v>
      </c>
      <c r="I42" s="10">
        <v>10000</v>
      </c>
      <c r="J42" s="10">
        <v>90000</v>
      </c>
      <c r="K42" s="10">
        <v>90000</v>
      </c>
    </row>
    <row r="43" spans="1:11" ht="24.95" customHeight="1" x14ac:dyDescent="0.15">
      <c r="A43" s="7" t="s">
        <v>142</v>
      </c>
      <c r="B43" s="6" t="s">
        <v>143</v>
      </c>
      <c r="C43" s="6" t="s">
        <v>137</v>
      </c>
      <c r="D43" s="6" t="s">
        <v>144</v>
      </c>
      <c r="E43" s="6" t="s">
        <v>145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</row>
    <row r="44" spans="1:11" ht="75" customHeight="1" x14ac:dyDescent="0.15">
      <c r="A44" s="7" t="s">
        <v>146</v>
      </c>
      <c r="B44" s="6" t="s">
        <v>147</v>
      </c>
      <c r="C44" s="6" t="s">
        <v>137</v>
      </c>
      <c r="D44" s="6" t="s">
        <v>148</v>
      </c>
      <c r="E44" s="6" t="s">
        <v>149</v>
      </c>
      <c r="F44" s="10">
        <v>695000</v>
      </c>
      <c r="G44" s="10">
        <v>0</v>
      </c>
      <c r="H44" s="10">
        <v>0</v>
      </c>
      <c r="I44" s="10">
        <v>695000</v>
      </c>
      <c r="J44" s="10">
        <v>695000</v>
      </c>
      <c r="K44" s="10">
        <v>695000</v>
      </c>
    </row>
    <row r="45" spans="1:11" ht="50.1" customHeight="1" x14ac:dyDescent="0.15">
      <c r="A45" s="7" t="s">
        <v>150</v>
      </c>
      <c r="B45" s="6" t="s">
        <v>151</v>
      </c>
      <c r="C45" s="6" t="s">
        <v>137</v>
      </c>
      <c r="D45" s="6" t="s">
        <v>134</v>
      </c>
      <c r="E45" s="6" t="s">
        <v>152</v>
      </c>
      <c r="F45" s="10">
        <v>475</v>
      </c>
      <c r="G45" s="10">
        <v>475</v>
      </c>
      <c r="H45" s="10">
        <v>0</v>
      </c>
      <c r="I45" s="10">
        <v>0</v>
      </c>
      <c r="J45" s="10">
        <v>475</v>
      </c>
      <c r="K45" s="10">
        <v>475</v>
      </c>
    </row>
    <row r="46" spans="1:11" ht="24.95" customHeight="1" x14ac:dyDescent="0.15">
      <c r="A46" s="7" t="s">
        <v>153</v>
      </c>
      <c r="B46" s="6" t="s">
        <v>154</v>
      </c>
      <c r="C46" s="6" t="s">
        <v>137</v>
      </c>
      <c r="D46" s="6" t="s">
        <v>155</v>
      </c>
      <c r="E46" s="6" t="s">
        <v>152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1" ht="50.1" customHeight="1" x14ac:dyDescent="0.15">
      <c r="A47" s="7" t="s">
        <v>156</v>
      </c>
      <c r="B47" s="6" t="s">
        <v>157</v>
      </c>
      <c r="C47" s="6" t="s">
        <v>158</v>
      </c>
      <c r="D47" s="6"/>
      <c r="E47" s="6"/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1:11" ht="63" customHeight="1" x14ac:dyDescent="0.15">
      <c r="A48" s="7" t="s">
        <v>138</v>
      </c>
      <c r="B48" s="6" t="s">
        <v>159</v>
      </c>
      <c r="C48" s="6" t="s">
        <v>158</v>
      </c>
      <c r="D48" s="6" t="s">
        <v>140</v>
      </c>
      <c r="E48" s="6" t="s">
        <v>141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1:11" ht="24.95" customHeight="1" x14ac:dyDescent="0.15">
      <c r="A49" s="7" t="s">
        <v>142</v>
      </c>
      <c r="B49" s="6" t="s">
        <v>160</v>
      </c>
      <c r="C49" s="6" t="s">
        <v>158</v>
      </c>
      <c r="D49" s="6" t="s">
        <v>144</v>
      </c>
      <c r="E49" s="6" t="s">
        <v>145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1" ht="75" customHeight="1" x14ac:dyDescent="0.15">
      <c r="A50" s="7" t="s">
        <v>146</v>
      </c>
      <c r="B50" s="6" t="s">
        <v>161</v>
      </c>
      <c r="C50" s="6" t="s">
        <v>158</v>
      </c>
      <c r="D50" s="6" t="s">
        <v>148</v>
      </c>
      <c r="E50" s="6" t="s">
        <v>149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1:11" ht="50.1" customHeight="1" x14ac:dyDescent="0.15">
      <c r="A51" s="7" t="s">
        <v>150</v>
      </c>
      <c r="B51" s="6" t="s">
        <v>162</v>
      </c>
      <c r="C51" s="6" t="s">
        <v>158</v>
      </c>
      <c r="D51" s="6" t="s">
        <v>163</v>
      </c>
      <c r="E51" s="6" t="s">
        <v>152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1" ht="75" customHeight="1" x14ac:dyDescent="0.15">
      <c r="A52" s="7" t="s">
        <v>164</v>
      </c>
      <c r="B52" s="6" t="s">
        <v>165</v>
      </c>
      <c r="C52" s="6" t="s">
        <v>166</v>
      </c>
      <c r="D52" s="6"/>
      <c r="E52" s="6"/>
      <c r="F52" s="10">
        <v>54649464.859999999</v>
      </c>
      <c r="G52" s="10">
        <v>50156820.840000004</v>
      </c>
      <c r="H52" s="10">
        <v>0</v>
      </c>
      <c r="I52" s="10">
        <v>4492644.0199999996</v>
      </c>
      <c r="J52" s="10">
        <v>54649464.859999999</v>
      </c>
      <c r="K52" s="10">
        <v>54649464.859999999</v>
      </c>
    </row>
    <row r="53" spans="1:11" ht="38.1" customHeight="1" x14ac:dyDescent="0.15">
      <c r="A53" s="7" t="s">
        <v>167</v>
      </c>
      <c r="B53" s="6" t="s">
        <v>168</v>
      </c>
      <c r="C53" s="6" t="s">
        <v>166</v>
      </c>
      <c r="D53" s="6" t="s">
        <v>169</v>
      </c>
      <c r="E53" s="6" t="s">
        <v>170</v>
      </c>
      <c r="F53" s="10">
        <v>54619464.859999999</v>
      </c>
      <c r="G53" s="10">
        <v>50126820.840000004</v>
      </c>
      <c r="H53" s="10">
        <v>0</v>
      </c>
      <c r="I53" s="10">
        <v>4492644.0199999996</v>
      </c>
      <c r="J53" s="10">
        <v>54619464.859999999</v>
      </c>
      <c r="K53" s="10">
        <v>54619464.859999999</v>
      </c>
    </row>
    <row r="54" spans="1:11" ht="24.95" customHeight="1" x14ac:dyDescent="0.15">
      <c r="A54" s="7" t="s">
        <v>171</v>
      </c>
      <c r="B54" s="6" t="s">
        <v>172</v>
      </c>
      <c r="C54" s="6" t="s">
        <v>166</v>
      </c>
      <c r="D54" s="6"/>
      <c r="E54" s="6"/>
      <c r="F54" s="10">
        <v>30000</v>
      </c>
      <c r="G54" s="10">
        <v>30000</v>
      </c>
      <c r="H54" s="10">
        <v>0</v>
      </c>
      <c r="I54" s="10">
        <v>0</v>
      </c>
      <c r="J54" s="10">
        <v>30000</v>
      </c>
      <c r="K54" s="10">
        <v>30000</v>
      </c>
    </row>
    <row r="55" spans="1:11" ht="24.95" customHeight="1" x14ac:dyDescent="0.15">
      <c r="A55" s="7" t="s">
        <v>173</v>
      </c>
      <c r="B55" s="6" t="s">
        <v>174</v>
      </c>
      <c r="C55" s="6" t="s">
        <v>175</v>
      </c>
      <c r="D55" s="6" t="s">
        <v>54</v>
      </c>
      <c r="E55" s="6"/>
      <c r="F55" s="10">
        <v>713000</v>
      </c>
      <c r="G55" s="10">
        <v>375000</v>
      </c>
      <c r="H55" s="10">
        <v>0</v>
      </c>
      <c r="I55" s="10">
        <v>338000</v>
      </c>
      <c r="J55" s="10">
        <v>713000</v>
      </c>
      <c r="K55" s="10">
        <v>713000</v>
      </c>
    </row>
    <row r="56" spans="1:11" ht="63" customHeight="1" x14ac:dyDescent="0.15">
      <c r="A56" s="7" t="s">
        <v>176</v>
      </c>
      <c r="B56" s="6" t="s">
        <v>177</v>
      </c>
      <c r="C56" s="6" t="s">
        <v>178</v>
      </c>
      <c r="D56" s="6" t="s">
        <v>163</v>
      </c>
      <c r="E56" s="6" t="s">
        <v>152</v>
      </c>
      <c r="F56" s="10">
        <v>425000</v>
      </c>
      <c r="G56" s="10">
        <v>375000</v>
      </c>
      <c r="H56" s="10">
        <v>0</v>
      </c>
      <c r="I56" s="10">
        <v>50000</v>
      </c>
      <c r="J56" s="10">
        <v>425000</v>
      </c>
      <c r="K56" s="10">
        <v>425000</v>
      </c>
    </row>
    <row r="57" spans="1:11" ht="63" customHeight="1" x14ac:dyDescent="0.15">
      <c r="A57" s="7" t="s">
        <v>179</v>
      </c>
      <c r="B57" s="6" t="s">
        <v>180</v>
      </c>
      <c r="C57" s="6" t="s">
        <v>181</v>
      </c>
      <c r="D57" s="6" t="s">
        <v>163</v>
      </c>
      <c r="E57" s="6" t="s">
        <v>152</v>
      </c>
      <c r="F57" s="10">
        <v>425000</v>
      </c>
      <c r="G57" s="10">
        <v>375000</v>
      </c>
      <c r="H57" s="10">
        <v>0</v>
      </c>
      <c r="I57" s="10">
        <v>50000</v>
      </c>
      <c r="J57" s="10">
        <v>425000</v>
      </c>
      <c r="K57" s="10">
        <v>425000</v>
      </c>
    </row>
    <row r="58" spans="1:11" ht="50.1" customHeight="1" x14ac:dyDescent="0.15">
      <c r="A58" s="7" t="s">
        <v>182</v>
      </c>
      <c r="B58" s="6" t="s">
        <v>183</v>
      </c>
      <c r="C58" s="6" t="s">
        <v>184</v>
      </c>
      <c r="D58" s="6" t="s">
        <v>185</v>
      </c>
      <c r="E58" s="6" t="s">
        <v>186</v>
      </c>
      <c r="F58" s="10">
        <v>288000</v>
      </c>
      <c r="G58" s="10">
        <v>0</v>
      </c>
      <c r="H58" s="10">
        <v>0</v>
      </c>
      <c r="I58" s="10">
        <v>288000</v>
      </c>
      <c r="J58" s="10">
        <v>288000</v>
      </c>
      <c r="K58" s="10">
        <v>288000</v>
      </c>
    </row>
    <row r="59" spans="1:11" ht="99.95" customHeight="1" x14ac:dyDescent="0.15">
      <c r="A59" s="7" t="s">
        <v>187</v>
      </c>
      <c r="B59" s="6" t="s">
        <v>188</v>
      </c>
      <c r="C59" s="6" t="s">
        <v>189</v>
      </c>
      <c r="D59" s="6" t="s">
        <v>163</v>
      </c>
      <c r="E59" s="6" t="s">
        <v>190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7" t="s">
        <v>191</v>
      </c>
      <c r="B60" s="6" t="s">
        <v>192</v>
      </c>
      <c r="C60" s="6" t="s">
        <v>193</v>
      </c>
      <c r="D60" s="6" t="s">
        <v>163</v>
      </c>
      <c r="E60" s="6" t="s">
        <v>152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1:11" ht="24.95" customHeight="1" x14ac:dyDescent="0.15">
      <c r="A61" s="7" t="s">
        <v>194</v>
      </c>
      <c r="B61" s="6" t="s">
        <v>195</v>
      </c>
      <c r="C61" s="6" t="s">
        <v>196</v>
      </c>
      <c r="D61" s="6" t="s">
        <v>54</v>
      </c>
      <c r="E61" s="6"/>
      <c r="F61" s="10">
        <v>7218440.6100000003</v>
      </c>
      <c r="G61" s="10">
        <v>6833440.6100000003</v>
      </c>
      <c r="H61" s="10">
        <v>0</v>
      </c>
      <c r="I61" s="10">
        <v>385000</v>
      </c>
      <c r="J61" s="10">
        <v>7218440.6100000003</v>
      </c>
      <c r="K61" s="10">
        <v>7218440.6100000003</v>
      </c>
    </row>
    <row r="62" spans="1:11" ht="38.1" customHeight="1" x14ac:dyDescent="0.15">
      <c r="A62" s="7" t="s">
        <v>197</v>
      </c>
      <c r="B62" s="6" t="s">
        <v>198</v>
      </c>
      <c r="C62" s="6" t="s">
        <v>199</v>
      </c>
      <c r="D62" s="6" t="s">
        <v>200</v>
      </c>
      <c r="E62" s="6" t="s">
        <v>201</v>
      </c>
      <c r="F62" s="10">
        <v>6632728.6100000003</v>
      </c>
      <c r="G62" s="10">
        <v>6582728.6100000003</v>
      </c>
      <c r="H62" s="10">
        <v>0</v>
      </c>
      <c r="I62" s="10">
        <v>50000</v>
      </c>
      <c r="J62" s="10">
        <v>6632728.6100000003</v>
      </c>
      <c r="K62" s="10">
        <v>6632728.6100000003</v>
      </c>
    </row>
    <row r="63" spans="1:11" ht="75" customHeight="1" x14ac:dyDescent="0.15">
      <c r="A63" s="7" t="s">
        <v>202</v>
      </c>
      <c r="B63" s="6" t="s">
        <v>203</v>
      </c>
      <c r="C63" s="6" t="s">
        <v>204</v>
      </c>
      <c r="D63" s="6" t="s">
        <v>200</v>
      </c>
      <c r="E63" s="6" t="s">
        <v>201</v>
      </c>
      <c r="F63" s="10">
        <v>300712</v>
      </c>
      <c r="G63" s="10">
        <v>250712</v>
      </c>
      <c r="H63" s="10">
        <v>0</v>
      </c>
      <c r="I63" s="10">
        <v>50000</v>
      </c>
      <c r="J63" s="10">
        <v>300712</v>
      </c>
      <c r="K63" s="10">
        <v>300712</v>
      </c>
    </row>
    <row r="64" spans="1:11" ht="50.1" customHeight="1" x14ac:dyDescent="0.15">
      <c r="A64" s="7" t="s">
        <v>205</v>
      </c>
      <c r="B64" s="6" t="s">
        <v>206</v>
      </c>
      <c r="C64" s="6" t="s">
        <v>207</v>
      </c>
      <c r="D64" s="6" t="s">
        <v>208</v>
      </c>
      <c r="E64" s="6"/>
      <c r="F64" s="10">
        <v>285000</v>
      </c>
      <c r="G64" s="10">
        <v>0</v>
      </c>
      <c r="H64" s="10">
        <v>0</v>
      </c>
      <c r="I64" s="10">
        <v>285000</v>
      </c>
      <c r="J64" s="10">
        <v>285000</v>
      </c>
      <c r="K64" s="10">
        <v>285000</v>
      </c>
    </row>
    <row r="65" spans="1:11" ht="24.95" customHeight="1" x14ac:dyDescent="0.15">
      <c r="A65" s="7" t="s">
        <v>209</v>
      </c>
      <c r="B65" s="6" t="s">
        <v>210</v>
      </c>
      <c r="C65" s="6" t="s">
        <v>54</v>
      </c>
      <c r="D65" s="6"/>
      <c r="E65" s="6"/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 ht="38.1" customHeight="1" x14ac:dyDescent="0.15">
      <c r="A66" s="7" t="s">
        <v>211</v>
      </c>
      <c r="B66" s="6" t="s">
        <v>212</v>
      </c>
      <c r="C66" s="6" t="s">
        <v>213</v>
      </c>
      <c r="D66" s="6" t="s">
        <v>214</v>
      </c>
      <c r="E66" s="6" t="s">
        <v>215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7" t="s">
        <v>216</v>
      </c>
      <c r="B67" s="6" t="s">
        <v>217</v>
      </c>
      <c r="C67" s="6" t="s">
        <v>218</v>
      </c>
      <c r="D67" s="6" t="s">
        <v>214</v>
      </c>
      <c r="E67" s="6" t="s">
        <v>215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</row>
    <row r="68" spans="1:11" ht="50.1" customHeight="1" x14ac:dyDescent="0.15">
      <c r="A68" s="7" t="s">
        <v>219</v>
      </c>
      <c r="B68" s="6" t="s">
        <v>220</v>
      </c>
      <c r="C68" s="6" t="s">
        <v>221</v>
      </c>
      <c r="D68" s="6" t="s">
        <v>222</v>
      </c>
      <c r="E68" s="6" t="s">
        <v>223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1:11" ht="50.1" customHeight="1" x14ac:dyDescent="0.15">
      <c r="A69" s="7" t="s">
        <v>224</v>
      </c>
      <c r="B69" s="6" t="s">
        <v>225</v>
      </c>
      <c r="C69" s="6" t="s">
        <v>226</v>
      </c>
      <c r="D69" s="6" t="s">
        <v>222</v>
      </c>
      <c r="E69" s="6" t="s">
        <v>223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7" t="s">
        <v>227</v>
      </c>
      <c r="B70" s="6" t="s">
        <v>228</v>
      </c>
      <c r="C70" s="6" t="s">
        <v>229</v>
      </c>
      <c r="D70" s="6" t="s">
        <v>230</v>
      </c>
      <c r="E70" s="6" t="s">
        <v>231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1:11" ht="63" customHeight="1" x14ac:dyDescent="0.15">
      <c r="A71" s="7" t="s">
        <v>232</v>
      </c>
      <c r="B71" s="6" t="s">
        <v>233</v>
      </c>
      <c r="C71" s="6" t="s">
        <v>229</v>
      </c>
      <c r="D71" s="6" t="s">
        <v>230</v>
      </c>
      <c r="E71" s="6" t="s">
        <v>231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1:11" ht="50.1" customHeight="1" x14ac:dyDescent="0.15">
      <c r="A72" s="7" t="s">
        <v>234</v>
      </c>
      <c r="B72" s="6" t="s">
        <v>235</v>
      </c>
      <c r="C72" s="6" t="s">
        <v>229</v>
      </c>
      <c r="D72" s="6" t="s">
        <v>236</v>
      </c>
      <c r="E72" s="6" t="s">
        <v>190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1:11" ht="75" customHeight="1" x14ac:dyDescent="0.15">
      <c r="A73" s="7" t="s">
        <v>237</v>
      </c>
      <c r="B73" s="6" t="s">
        <v>238</v>
      </c>
      <c r="C73" s="6" t="s">
        <v>239</v>
      </c>
      <c r="D73" s="6"/>
      <c r="E73" s="6"/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1:11" ht="63" customHeight="1" x14ac:dyDescent="0.15">
      <c r="A74" s="7" t="s">
        <v>232</v>
      </c>
      <c r="B74" s="6" t="s">
        <v>240</v>
      </c>
      <c r="C74" s="6" t="s">
        <v>239</v>
      </c>
      <c r="D74" s="6" t="s">
        <v>241</v>
      </c>
      <c r="E74" s="6" t="s">
        <v>231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</row>
    <row r="75" spans="1:11" ht="50.1" customHeight="1" x14ac:dyDescent="0.15">
      <c r="A75" s="7" t="s">
        <v>234</v>
      </c>
      <c r="B75" s="6" t="s">
        <v>242</v>
      </c>
      <c r="C75" s="6" t="s">
        <v>239</v>
      </c>
      <c r="D75" s="6" t="s">
        <v>236</v>
      </c>
      <c r="E75" s="6" t="s">
        <v>190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</row>
    <row r="76" spans="1:11" ht="50.1" customHeight="1" x14ac:dyDescent="0.15">
      <c r="A76" s="7" t="s">
        <v>243</v>
      </c>
      <c r="B76" s="6" t="s">
        <v>244</v>
      </c>
      <c r="C76" s="6" t="s">
        <v>95</v>
      </c>
      <c r="D76" s="6" t="s">
        <v>95</v>
      </c>
      <c r="E76" s="6"/>
      <c r="F76" s="10">
        <v>511000</v>
      </c>
      <c r="G76" s="10">
        <v>0</v>
      </c>
      <c r="H76" s="10">
        <v>0</v>
      </c>
      <c r="I76" s="10">
        <v>511000</v>
      </c>
      <c r="J76" s="10">
        <v>511000</v>
      </c>
      <c r="K76" s="10">
        <v>511000</v>
      </c>
    </row>
    <row r="77" spans="1:11" ht="75" customHeight="1" x14ac:dyDescent="0.15">
      <c r="A77" s="7" t="s">
        <v>245</v>
      </c>
      <c r="B77" s="6" t="s">
        <v>246</v>
      </c>
      <c r="C77" s="6" t="s">
        <v>247</v>
      </c>
      <c r="D77" s="6" t="s">
        <v>248</v>
      </c>
      <c r="E77" s="6" t="s">
        <v>201</v>
      </c>
      <c r="F77" s="10">
        <v>511000</v>
      </c>
      <c r="G77" s="10">
        <v>0</v>
      </c>
      <c r="H77" s="10">
        <v>0</v>
      </c>
      <c r="I77" s="10">
        <v>511000</v>
      </c>
      <c r="J77" s="10">
        <v>511000</v>
      </c>
      <c r="K77" s="10">
        <v>511000</v>
      </c>
    </row>
    <row r="78" spans="1:11" ht="24.95" customHeight="1" x14ac:dyDescent="0.15">
      <c r="A78" s="7" t="s">
        <v>249</v>
      </c>
      <c r="B78" s="6" t="s">
        <v>250</v>
      </c>
      <c r="C78" s="6" t="s">
        <v>95</v>
      </c>
      <c r="D78" s="6"/>
      <c r="E78" s="6"/>
      <c r="F78" s="10">
        <v>87007100.579999998</v>
      </c>
      <c r="G78" s="10">
        <v>50040588.509999998</v>
      </c>
      <c r="H78" s="10">
        <v>502660.8</v>
      </c>
      <c r="I78" s="10">
        <v>36463851.270000003</v>
      </c>
      <c r="J78" s="10">
        <v>86504439.780000001</v>
      </c>
      <c r="K78" s="10">
        <v>86504439.780000001</v>
      </c>
    </row>
    <row r="79" spans="1:11" ht="63" customHeight="1" x14ac:dyDescent="0.15">
      <c r="A79" s="7" t="s">
        <v>251</v>
      </c>
      <c r="B79" s="6" t="s">
        <v>252</v>
      </c>
      <c r="C79" s="6" t="s">
        <v>214</v>
      </c>
      <c r="D79" s="6" t="s">
        <v>148</v>
      </c>
      <c r="E79" s="6" t="s">
        <v>149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</row>
    <row r="80" spans="1:11" ht="50.1" customHeight="1" x14ac:dyDescent="0.15">
      <c r="A80" s="7" t="s">
        <v>253</v>
      </c>
      <c r="B80" s="6" t="s">
        <v>254</v>
      </c>
      <c r="C80" s="6" t="s">
        <v>255</v>
      </c>
      <c r="D80" s="6"/>
      <c r="E80" s="6"/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</row>
    <row r="81" spans="1:11" ht="50.1" customHeight="1" x14ac:dyDescent="0.15">
      <c r="A81" s="7" t="s">
        <v>253</v>
      </c>
      <c r="B81" s="6" t="s">
        <v>256</v>
      </c>
      <c r="C81" s="6" t="s">
        <v>255</v>
      </c>
      <c r="D81" s="6" t="s">
        <v>257</v>
      </c>
      <c r="E81" s="6" t="s">
        <v>258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</row>
    <row r="82" spans="1:11" ht="24.95" customHeight="1" x14ac:dyDescent="0.15">
      <c r="A82" s="7" t="s">
        <v>259</v>
      </c>
      <c r="B82" s="6" t="s">
        <v>260</v>
      </c>
      <c r="C82" s="6" t="s">
        <v>255</v>
      </c>
      <c r="D82" s="6" t="s">
        <v>261</v>
      </c>
      <c r="E82" s="6" t="s">
        <v>262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</row>
    <row r="83" spans="1:11" ht="24.95" customHeight="1" x14ac:dyDescent="0.15">
      <c r="A83" s="7" t="s">
        <v>263</v>
      </c>
      <c r="B83" s="6" t="s">
        <v>264</v>
      </c>
      <c r="C83" s="6" t="s">
        <v>255</v>
      </c>
      <c r="D83" s="6" t="s">
        <v>265</v>
      </c>
      <c r="E83" s="6" t="s">
        <v>266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</row>
    <row r="84" spans="1:11" ht="24.95" customHeight="1" x14ac:dyDescent="0.15">
      <c r="A84" s="7" t="s">
        <v>267</v>
      </c>
      <c r="B84" s="6" t="s">
        <v>268</v>
      </c>
      <c r="C84" s="6" t="s">
        <v>269</v>
      </c>
      <c r="D84" s="6"/>
      <c r="E84" s="6"/>
      <c r="F84" s="10">
        <v>87007100.579999998</v>
      </c>
      <c r="G84" s="10">
        <v>50040588.509999998</v>
      </c>
      <c r="H84" s="10">
        <v>502660.8</v>
      </c>
      <c r="I84" s="10">
        <v>36463851.270000003</v>
      </c>
      <c r="J84" s="10">
        <v>86504439.780000001</v>
      </c>
      <c r="K84" s="10">
        <v>86504439.780000001</v>
      </c>
    </row>
    <row r="85" spans="1:11" ht="38.1" customHeight="1" x14ac:dyDescent="0.15">
      <c r="A85" s="7" t="s">
        <v>270</v>
      </c>
      <c r="B85" s="6" t="s">
        <v>271</v>
      </c>
      <c r="C85" s="6" t="s">
        <v>272</v>
      </c>
      <c r="D85" s="6"/>
      <c r="E85" s="6"/>
      <c r="F85" s="10">
        <v>37561400.530000001</v>
      </c>
      <c r="G85" s="10">
        <v>22528835.329999998</v>
      </c>
      <c r="H85" s="10">
        <v>502660.8</v>
      </c>
      <c r="I85" s="10">
        <v>14529904.4</v>
      </c>
      <c r="J85" s="10">
        <v>37058739.729999997</v>
      </c>
      <c r="K85" s="10">
        <v>37058739.729999997</v>
      </c>
    </row>
    <row r="86" spans="1:11" ht="38.1" customHeight="1" x14ac:dyDescent="0.15">
      <c r="A86" s="7" t="s">
        <v>273</v>
      </c>
      <c r="B86" s="6" t="s">
        <v>274</v>
      </c>
      <c r="C86" s="6" t="s">
        <v>272</v>
      </c>
      <c r="D86" s="6" t="s">
        <v>275</v>
      </c>
      <c r="E86" s="6" t="s">
        <v>276</v>
      </c>
      <c r="F86" s="10">
        <v>1453854.08</v>
      </c>
      <c r="G86" s="10">
        <v>1337549.68</v>
      </c>
      <c r="H86" s="10">
        <v>0</v>
      </c>
      <c r="I86" s="10">
        <v>116304.4</v>
      </c>
      <c r="J86" s="10">
        <v>1453854.08</v>
      </c>
      <c r="K86" s="10">
        <v>1453854.08</v>
      </c>
    </row>
    <row r="87" spans="1:11" ht="24.95" customHeight="1" x14ac:dyDescent="0.15">
      <c r="A87" s="7" t="s">
        <v>142</v>
      </c>
      <c r="B87" s="6" t="s">
        <v>277</v>
      </c>
      <c r="C87" s="6" t="s">
        <v>272</v>
      </c>
      <c r="D87" s="6" t="s">
        <v>144</v>
      </c>
      <c r="E87" s="6" t="s">
        <v>145</v>
      </c>
      <c r="F87" s="10">
        <v>90000</v>
      </c>
      <c r="G87" s="10">
        <v>0</v>
      </c>
      <c r="H87" s="10">
        <v>0</v>
      </c>
      <c r="I87" s="10">
        <v>90000</v>
      </c>
      <c r="J87" s="10">
        <v>90000</v>
      </c>
      <c r="K87" s="10">
        <v>90000</v>
      </c>
    </row>
    <row r="88" spans="1:11" ht="24.95" customHeight="1" x14ac:dyDescent="0.15">
      <c r="A88" s="7" t="s">
        <v>278</v>
      </c>
      <c r="B88" s="6" t="s">
        <v>279</v>
      </c>
      <c r="C88" s="6" t="s">
        <v>272</v>
      </c>
      <c r="D88" s="6" t="s">
        <v>280</v>
      </c>
      <c r="E88" s="6" t="s">
        <v>281</v>
      </c>
      <c r="F88" s="10">
        <v>4357950.55</v>
      </c>
      <c r="G88" s="10">
        <v>3357950.55</v>
      </c>
      <c r="H88" s="10">
        <v>0</v>
      </c>
      <c r="I88" s="10">
        <v>1000000</v>
      </c>
      <c r="J88" s="10">
        <v>4357950.55</v>
      </c>
      <c r="K88" s="10">
        <v>4357950.55</v>
      </c>
    </row>
    <row r="89" spans="1:11" ht="24.95" customHeight="1" x14ac:dyDescent="0.15">
      <c r="A89" s="7" t="s">
        <v>282</v>
      </c>
      <c r="B89" s="6" t="s">
        <v>283</v>
      </c>
      <c r="C89" s="6" t="s">
        <v>272</v>
      </c>
      <c r="D89" s="6" t="s">
        <v>284</v>
      </c>
      <c r="E89" s="6" t="s">
        <v>285</v>
      </c>
      <c r="F89" s="10">
        <v>813600</v>
      </c>
      <c r="G89" s="10">
        <v>0</v>
      </c>
      <c r="H89" s="10">
        <v>0</v>
      </c>
      <c r="I89" s="10">
        <v>813600</v>
      </c>
      <c r="J89" s="10">
        <v>813600</v>
      </c>
      <c r="K89" s="10">
        <v>813600</v>
      </c>
    </row>
    <row r="90" spans="1:11" ht="75" customHeight="1" x14ac:dyDescent="0.15">
      <c r="A90" s="7" t="s">
        <v>286</v>
      </c>
      <c r="B90" s="6" t="s">
        <v>287</v>
      </c>
      <c r="C90" s="6" t="s">
        <v>272</v>
      </c>
      <c r="D90" s="6" t="s">
        <v>288</v>
      </c>
      <c r="E90" s="6" t="s">
        <v>289</v>
      </c>
      <c r="F90" s="10">
        <v>9463972.9700000007</v>
      </c>
      <c r="G90" s="10">
        <v>4963972.97</v>
      </c>
      <c r="H90" s="10">
        <v>0</v>
      </c>
      <c r="I90" s="10">
        <v>4500000</v>
      </c>
      <c r="J90" s="10">
        <v>9463972.9700000007</v>
      </c>
      <c r="K90" s="10">
        <v>9463972.9700000007</v>
      </c>
    </row>
    <row r="91" spans="1:11" ht="75" customHeight="1" x14ac:dyDescent="0.15">
      <c r="A91" s="7" t="s">
        <v>146</v>
      </c>
      <c r="B91" s="6" t="s">
        <v>290</v>
      </c>
      <c r="C91" s="6" t="s">
        <v>272</v>
      </c>
      <c r="D91" s="6" t="s">
        <v>148</v>
      </c>
      <c r="E91" s="6" t="s">
        <v>149</v>
      </c>
      <c r="F91" s="10">
        <v>21195638.879999999</v>
      </c>
      <c r="G91" s="10">
        <v>12692978.08</v>
      </c>
      <c r="H91" s="10">
        <v>502660.8</v>
      </c>
      <c r="I91" s="10">
        <v>8000000</v>
      </c>
      <c r="J91" s="10">
        <v>20692978.079999998</v>
      </c>
      <c r="K91" s="10">
        <v>20692978.079999998</v>
      </c>
    </row>
    <row r="92" spans="1:11" ht="24.95" customHeight="1" x14ac:dyDescent="0.15">
      <c r="A92" s="7" t="s">
        <v>291</v>
      </c>
      <c r="B92" s="6" t="s">
        <v>292</v>
      </c>
      <c r="C92" s="6" t="s">
        <v>272</v>
      </c>
      <c r="D92" s="6" t="s">
        <v>293</v>
      </c>
      <c r="E92" s="6" t="s">
        <v>294</v>
      </c>
      <c r="F92" s="10">
        <v>186384.05</v>
      </c>
      <c r="G92" s="10">
        <v>176384.05</v>
      </c>
      <c r="H92" s="10">
        <v>0</v>
      </c>
      <c r="I92" s="10">
        <v>10000</v>
      </c>
      <c r="J92" s="10">
        <v>186384.05</v>
      </c>
      <c r="K92" s="10">
        <v>186384.05</v>
      </c>
    </row>
    <row r="93" spans="1:11" ht="75" customHeight="1" x14ac:dyDescent="0.15">
      <c r="A93" s="7" t="s">
        <v>295</v>
      </c>
      <c r="B93" s="6" t="s">
        <v>296</v>
      </c>
      <c r="C93" s="6" t="s">
        <v>272</v>
      </c>
      <c r="D93" s="6" t="s">
        <v>297</v>
      </c>
      <c r="E93" s="6" t="s">
        <v>258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</row>
    <row r="94" spans="1:11" ht="38.1" customHeight="1" x14ac:dyDescent="0.15">
      <c r="A94" s="7" t="s">
        <v>298</v>
      </c>
      <c r="B94" s="6" t="s">
        <v>299</v>
      </c>
      <c r="C94" s="6" t="s">
        <v>272</v>
      </c>
      <c r="D94" s="6"/>
      <c r="E94" s="6"/>
      <c r="F94" s="10">
        <v>18317346.800000001</v>
      </c>
      <c r="G94" s="10">
        <v>5477622.2300000004</v>
      </c>
      <c r="H94" s="10">
        <v>0</v>
      </c>
      <c r="I94" s="10">
        <v>12839724.57</v>
      </c>
      <c r="J94" s="10">
        <v>18317346.800000001</v>
      </c>
      <c r="K94" s="10">
        <v>18317346.800000001</v>
      </c>
    </row>
    <row r="95" spans="1:11" ht="38.1" customHeight="1" x14ac:dyDescent="0.15">
      <c r="A95" s="7" t="s">
        <v>300</v>
      </c>
      <c r="B95" s="6" t="s">
        <v>301</v>
      </c>
      <c r="C95" s="6" t="s">
        <v>272</v>
      </c>
      <c r="D95" s="6" t="s">
        <v>302</v>
      </c>
      <c r="E95" s="6" t="s">
        <v>303</v>
      </c>
      <c r="F95" s="10">
        <v>3627554.22</v>
      </c>
      <c r="G95" s="10">
        <v>1627554.22</v>
      </c>
      <c r="H95" s="10">
        <v>0</v>
      </c>
      <c r="I95" s="10">
        <v>2000000</v>
      </c>
      <c r="J95" s="10">
        <v>3627554.22</v>
      </c>
      <c r="K95" s="10">
        <v>3627554.22</v>
      </c>
    </row>
    <row r="96" spans="1:11" ht="24.95" customHeight="1" x14ac:dyDescent="0.15">
      <c r="A96" s="7" t="s">
        <v>304</v>
      </c>
      <c r="B96" s="6" t="s">
        <v>305</v>
      </c>
      <c r="C96" s="6" t="s">
        <v>272</v>
      </c>
      <c r="D96" s="6" t="s">
        <v>178</v>
      </c>
      <c r="E96" s="6" t="s">
        <v>306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</row>
    <row r="97" spans="1:11" ht="24.95" customHeight="1" x14ac:dyDescent="0.15">
      <c r="A97" s="7" t="s">
        <v>307</v>
      </c>
      <c r="B97" s="6" t="s">
        <v>308</v>
      </c>
      <c r="C97" s="6" t="s">
        <v>272</v>
      </c>
      <c r="D97" s="6" t="s">
        <v>309</v>
      </c>
      <c r="E97" s="6" t="s">
        <v>310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</row>
    <row r="98" spans="1:11" ht="50.1" customHeight="1" x14ac:dyDescent="0.15">
      <c r="A98" s="7" t="s">
        <v>311</v>
      </c>
      <c r="B98" s="6" t="s">
        <v>312</v>
      </c>
      <c r="C98" s="6" t="s">
        <v>272</v>
      </c>
      <c r="D98" s="6" t="s">
        <v>313</v>
      </c>
      <c r="E98" s="6" t="s">
        <v>314</v>
      </c>
      <c r="F98" s="10">
        <v>37500</v>
      </c>
      <c r="G98" s="10">
        <v>37500</v>
      </c>
      <c r="H98" s="10">
        <v>0</v>
      </c>
      <c r="I98" s="10">
        <v>0</v>
      </c>
      <c r="J98" s="10">
        <v>37500</v>
      </c>
      <c r="K98" s="10">
        <v>37500</v>
      </c>
    </row>
    <row r="99" spans="1:11" ht="24.95" customHeight="1" x14ac:dyDescent="0.15">
      <c r="A99" s="7" t="s">
        <v>315</v>
      </c>
      <c r="B99" s="6" t="s">
        <v>316</v>
      </c>
      <c r="C99" s="6" t="s">
        <v>272</v>
      </c>
      <c r="D99" s="6" t="s">
        <v>317</v>
      </c>
      <c r="E99" s="6" t="s">
        <v>318</v>
      </c>
      <c r="F99" s="10">
        <v>2700000</v>
      </c>
      <c r="G99" s="10">
        <v>0</v>
      </c>
      <c r="H99" s="10">
        <v>0</v>
      </c>
      <c r="I99" s="10">
        <v>2700000</v>
      </c>
      <c r="J99" s="10">
        <v>2700000</v>
      </c>
      <c r="K99" s="10">
        <v>2700000</v>
      </c>
    </row>
    <row r="100" spans="1:11" ht="24.95" customHeight="1" x14ac:dyDescent="0.15">
      <c r="A100" s="7" t="s">
        <v>319</v>
      </c>
      <c r="B100" s="6" t="s">
        <v>320</v>
      </c>
      <c r="C100" s="6" t="s">
        <v>272</v>
      </c>
      <c r="D100" s="6" t="s">
        <v>321</v>
      </c>
      <c r="E100" s="6" t="s">
        <v>322</v>
      </c>
      <c r="F100" s="10">
        <v>2316276.5099999998</v>
      </c>
      <c r="G100" s="10">
        <v>1776498.94</v>
      </c>
      <c r="H100" s="10">
        <v>0</v>
      </c>
      <c r="I100" s="10">
        <v>539777.56999999995</v>
      </c>
      <c r="J100" s="10">
        <v>2316276.5099999998</v>
      </c>
      <c r="K100" s="10">
        <v>2316276.5099999998</v>
      </c>
    </row>
    <row r="101" spans="1:11" ht="24.95" customHeight="1" x14ac:dyDescent="0.15">
      <c r="A101" s="7" t="s">
        <v>323</v>
      </c>
      <c r="B101" s="6" t="s">
        <v>324</v>
      </c>
      <c r="C101" s="6" t="s">
        <v>272</v>
      </c>
      <c r="D101" s="6" t="s">
        <v>265</v>
      </c>
      <c r="E101" s="6" t="s">
        <v>266</v>
      </c>
      <c r="F101" s="10">
        <v>2650000</v>
      </c>
      <c r="G101" s="10">
        <v>150000</v>
      </c>
      <c r="H101" s="10">
        <v>0</v>
      </c>
      <c r="I101" s="10">
        <v>2500000</v>
      </c>
      <c r="J101" s="10">
        <v>2650000</v>
      </c>
      <c r="K101" s="10">
        <v>2650000</v>
      </c>
    </row>
    <row r="102" spans="1:11" ht="50.1" customHeight="1" x14ac:dyDescent="0.15">
      <c r="A102" s="7" t="s">
        <v>325</v>
      </c>
      <c r="B102" s="6" t="s">
        <v>326</v>
      </c>
      <c r="C102" s="6" t="s">
        <v>272</v>
      </c>
      <c r="D102" s="6" t="s">
        <v>327</v>
      </c>
      <c r="E102" s="6" t="s">
        <v>328</v>
      </c>
      <c r="F102" s="10">
        <v>6386069.0700000003</v>
      </c>
      <c r="G102" s="10">
        <v>1886069.07</v>
      </c>
      <c r="H102" s="10">
        <v>0</v>
      </c>
      <c r="I102" s="10">
        <v>4500000</v>
      </c>
      <c r="J102" s="10">
        <v>6386069.0700000003</v>
      </c>
      <c r="K102" s="10">
        <v>6386069.0700000003</v>
      </c>
    </row>
    <row r="103" spans="1:11" ht="50.1" customHeight="1" x14ac:dyDescent="0.15">
      <c r="A103" s="7" t="s">
        <v>329</v>
      </c>
      <c r="B103" s="6" t="s">
        <v>330</v>
      </c>
      <c r="C103" s="6" t="s">
        <v>272</v>
      </c>
      <c r="D103" s="6" t="s">
        <v>261</v>
      </c>
      <c r="E103" s="6" t="s">
        <v>262</v>
      </c>
      <c r="F103" s="10">
        <v>599947</v>
      </c>
      <c r="G103" s="10">
        <v>0</v>
      </c>
      <c r="H103" s="10">
        <v>0</v>
      </c>
      <c r="I103" s="10">
        <v>599947</v>
      </c>
      <c r="J103" s="10">
        <v>599947</v>
      </c>
      <c r="K103" s="10">
        <v>599947</v>
      </c>
    </row>
    <row r="104" spans="1:11" ht="75" customHeight="1" x14ac:dyDescent="0.15">
      <c r="A104" s="7" t="s">
        <v>331</v>
      </c>
      <c r="B104" s="6" t="s">
        <v>332</v>
      </c>
      <c r="C104" s="6" t="s">
        <v>272</v>
      </c>
      <c r="D104" s="6" t="s">
        <v>333</v>
      </c>
      <c r="E104" s="6" t="s">
        <v>149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</row>
    <row r="105" spans="1:11" ht="24.95" customHeight="1" x14ac:dyDescent="0.15">
      <c r="A105" s="7" t="s">
        <v>334</v>
      </c>
      <c r="B105" s="6" t="s">
        <v>335</v>
      </c>
      <c r="C105" s="6" t="s">
        <v>336</v>
      </c>
      <c r="D105" s="6" t="s">
        <v>280</v>
      </c>
      <c r="E105" s="6" t="s">
        <v>281</v>
      </c>
      <c r="F105" s="10">
        <v>31128353.25</v>
      </c>
      <c r="G105" s="10">
        <v>22034130.949999999</v>
      </c>
      <c r="H105" s="10">
        <v>0</v>
      </c>
      <c r="I105" s="10">
        <v>9094222.3000000007</v>
      </c>
      <c r="J105" s="10">
        <v>31128353.25</v>
      </c>
      <c r="K105" s="10">
        <v>31128353.25</v>
      </c>
    </row>
    <row r="106" spans="1:11" ht="50.1" customHeight="1" x14ac:dyDescent="0.15">
      <c r="A106" s="7" t="s">
        <v>337</v>
      </c>
      <c r="B106" s="6" t="s">
        <v>338</v>
      </c>
      <c r="C106" s="6" t="s">
        <v>339</v>
      </c>
      <c r="D106" s="6"/>
      <c r="E106" s="6"/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</row>
    <row r="107" spans="1:11" ht="63" customHeight="1" x14ac:dyDescent="0.15">
      <c r="A107" s="7" t="s">
        <v>340</v>
      </c>
      <c r="B107" s="6" t="s">
        <v>341</v>
      </c>
      <c r="C107" s="6" t="s">
        <v>342</v>
      </c>
      <c r="D107" s="6"/>
      <c r="E107" s="6"/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</row>
    <row r="108" spans="1:11" ht="50.1" customHeight="1" x14ac:dyDescent="0.15">
      <c r="A108" s="7" t="s">
        <v>343</v>
      </c>
      <c r="B108" s="6" t="s">
        <v>344</v>
      </c>
      <c r="C108" s="6" t="s">
        <v>345</v>
      </c>
      <c r="D108" s="6"/>
      <c r="E108" s="6"/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</row>
    <row r="109" spans="1:11" ht="24.95" customHeight="1" x14ac:dyDescent="0.15">
      <c r="A109" s="7" t="s">
        <v>346</v>
      </c>
      <c r="B109" s="6" t="s">
        <v>347</v>
      </c>
      <c r="C109" s="6" t="s">
        <v>348</v>
      </c>
      <c r="D109" s="6"/>
      <c r="E109" s="6"/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</row>
    <row r="110" spans="1:11" ht="38.1" customHeight="1" x14ac:dyDescent="0.15">
      <c r="A110" s="7" t="s">
        <v>349</v>
      </c>
      <c r="B110" s="6" t="s">
        <v>350</v>
      </c>
      <c r="C110" s="6"/>
      <c r="D110" s="6"/>
      <c r="E110" s="6"/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</row>
    <row r="111" spans="1:11" ht="24.95" customHeight="1" x14ac:dyDescent="0.15">
      <c r="A111" s="7" t="s">
        <v>351</v>
      </c>
      <c r="B111" s="6" t="s">
        <v>352</v>
      </c>
      <c r="C111" s="6"/>
      <c r="D111" s="6"/>
      <c r="E111" s="6"/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</row>
    <row r="112" spans="1:11" ht="24.95" customHeight="1" x14ac:dyDescent="0.15">
      <c r="A112" s="7" t="s">
        <v>353</v>
      </c>
      <c r="B112" s="6" t="s">
        <v>354</v>
      </c>
      <c r="C112" s="6"/>
      <c r="D112" s="6"/>
      <c r="E112" s="6"/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</row>
    <row r="113" spans="1:11" ht="24.95" customHeight="1" x14ac:dyDescent="0.15">
      <c r="A113" s="7" t="s">
        <v>355</v>
      </c>
      <c r="B113" s="6" t="s">
        <v>356</v>
      </c>
      <c r="C113" s="6" t="s">
        <v>95</v>
      </c>
      <c r="D113" s="6" t="s">
        <v>95</v>
      </c>
      <c r="E113" s="6"/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</row>
    <row r="114" spans="1:11" ht="38.1" customHeight="1" x14ac:dyDescent="0.15">
      <c r="A114" s="7" t="s">
        <v>357</v>
      </c>
      <c r="B114" s="6" t="s">
        <v>358</v>
      </c>
      <c r="C114" s="6" t="s">
        <v>359</v>
      </c>
      <c r="D114" s="6"/>
      <c r="E114" s="6"/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</row>
    <row r="115" spans="1:11" ht="24.95" customHeight="1" x14ac:dyDescent="0.15">
      <c r="A115" s="7" t="s">
        <v>360</v>
      </c>
      <c r="B115" s="6" t="s">
        <v>361</v>
      </c>
      <c r="C115" s="6" t="s">
        <v>359</v>
      </c>
      <c r="D115" s="6"/>
      <c r="E115" s="6"/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</row>
  </sheetData>
  <sheetProtection password="9B13" sheet="1" objects="1" scenarios="1"/>
  <mergeCells count="7">
    <mergeCell ref="A2:K2"/>
    <mergeCell ref="A4:A5"/>
    <mergeCell ref="B4:B5"/>
    <mergeCell ref="C4:C5"/>
    <mergeCell ref="D4:D5"/>
    <mergeCell ref="E4:E5"/>
    <mergeCell ref="F4:K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366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19" t="s">
        <v>367</v>
      </c>
      <c r="B4" s="19" t="s">
        <v>43</v>
      </c>
      <c r="C4" s="19" t="s">
        <v>44</v>
      </c>
      <c r="D4" s="19" t="s">
        <v>368</v>
      </c>
      <c r="E4" s="19" t="s">
        <v>45</v>
      </c>
      <c r="F4" s="19" t="s">
        <v>369</v>
      </c>
      <c r="G4" s="19" t="s">
        <v>48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6" t="s">
        <v>370</v>
      </c>
      <c r="H5" s="6" t="s">
        <v>371</v>
      </c>
      <c r="I5" s="6" t="s">
        <v>372</v>
      </c>
      <c r="J5" s="6" t="s">
        <v>373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374</v>
      </c>
      <c r="B7" s="7" t="s">
        <v>375</v>
      </c>
      <c r="C7" s="6" t="s">
        <v>376</v>
      </c>
      <c r="D7" s="6" t="s">
        <v>377</v>
      </c>
      <c r="E7" s="6"/>
      <c r="F7" s="6"/>
      <c r="G7" s="10">
        <f>G8+G9+G11+G12+G15+G16+G18+G19+G20+G22+G23+G25+G26</f>
        <v>87007100.579999998</v>
      </c>
      <c r="H7" s="10">
        <f>H8+H9+H11+H12+H15+H16+H18+H19+H20+H22+H23+H25+H26</f>
        <v>86504439.780000001</v>
      </c>
      <c r="I7" s="10">
        <f>I8+I9+I11+I12+I15+I16+I18+I19+I20+I22+I23+I25+I26</f>
        <v>86504439.780000001</v>
      </c>
      <c r="J7" s="10" t="s">
        <v>378</v>
      </c>
    </row>
    <row r="8" spans="1:10" ht="31.5" x14ac:dyDescent="0.15">
      <c r="A8" s="6" t="s">
        <v>379</v>
      </c>
      <c r="B8" s="7" t="s">
        <v>380</v>
      </c>
      <c r="C8" s="6" t="s">
        <v>381</v>
      </c>
      <c r="D8" s="6" t="s">
        <v>377</v>
      </c>
      <c r="E8" s="6"/>
      <c r="F8" s="6"/>
      <c r="G8" s="10">
        <v>0</v>
      </c>
      <c r="H8" s="10">
        <v>0</v>
      </c>
      <c r="I8" s="10">
        <v>0</v>
      </c>
      <c r="J8" s="10" t="s">
        <v>378</v>
      </c>
    </row>
    <row r="9" spans="1:10" ht="42" x14ac:dyDescent="0.15">
      <c r="A9" s="6" t="s">
        <v>382</v>
      </c>
      <c r="B9" s="7" t="s">
        <v>383</v>
      </c>
      <c r="C9" s="6" t="s">
        <v>384</v>
      </c>
      <c r="D9" s="6" t="s">
        <v>377</v>
      </c>
      <c r="E9" s="6"/>
      <c r="F9" s="6"/>
      <c r="G9" s="10">
        <v>0</v>
      </c>
      <c r="H9" s="10">
        <v>0</v>
      </c>
      <c r="I9" s="10">
        <v>0</v>
      </c>
      <c r="J9" s="10" t="s">
        <v>378</v>
      </c>
    </row>
    <row r="10" spans="1:10" ht="31.5" x14ac:dyDescent="0.15">
      <c r="A10" s="6" t="s">
        <v>385</v>
      </c>
      <c r="B10" s="7" t="s">
        <v>386</v>
      </c>
      <c r="C10" s="6" t="s">
        <v>387</v>
      </c>
      <c r="D10" s="6" t="s">
        <v>377</v>
      </c>
      <c r="E10" s="6"/>
      <c r="F10" s="6"/>
      <c r="G10" s="10">
        <v>79897860.269999996</v>
      </c>
      <c r="H10" s="10">
        <v>0</v>
      </c>
      <c r="I10" s="10">
        <v>0</v>
      </c>
      <c r="J10" s="10" t="s">
        <v>378</v>
      </c>
    </row>
    <row r="11" spans="1:10" x14ac:dyDescent="0.15">
      <c r="A11" s="6" t="s">
        <v>388</v>
      </c>
      <c r="B11" s="7" t="s">
        <v>389</v>
      </c>
      <c r="C11" s="6" t="s">
        <v>390</v>
      </c>
      <c r="D11" s="6" t="s">
        <v>377</v>
      </c>
      <c r="E11" s="6"/>
      <c r="F11" s="6"/>
      <c r="G11" s="10">
        <v>0</v>
      </c>
      <c r="H11" s="10">
        <v>0</v>
      </c>
      <c r="I11" s="10">
        <v>0</v>
      </c>
      <c r="J11" s="10" t="s">
        <v>378</v>
      </c>
    </row>
    <row r="12" spans="1:10" x14ac:dyDescent="0.15">
      <c r="A12" s="6" t="s">
        <v>391</v>
      </c>
      <c r="B12" s="7" t="s">
        <v>392</v>
      </c>
      <c r="C12" s="6" t="s">
        <v>393</v>
      </c>
      <c r="D12" s="6" t="s">
        <v>377</v>
      </c>
      <c r="E12" s="6"/>
      <c r="F12" s="6"/>
      <c r="G12" s="10">
        <v>79897860.269999996</v>
      </c>
      <c r="H12" s="10">
        <v>0</v>
      </c>
      <c r="I12" s="10">
        <v>0</v>
      </c>
      <c r="J12" s="10" t="s">
        <v>378</v>
      </c>
    </row>
    <row r="13" spans="1:10" ht="42" x14ac:dyDescent="0.15">
      <c r="A13" s="6" t="s">
        <v>394</v>
      </c>
      <c r="B13" s="7" t="s">
        <v>395</v>
      </c>
      <c r="C13" s="6" t="s">
        <v>396</v>
      </c>
      <c r="D13" s="6" t="s">
        <v>377</v>
      </c>
      <c r="E13" s="6"/>
      <c r="F13" s="6"/>
      <c r="G13" s="10">
        <f>G15+G16+G18+G19+G20+G22+G23+G25+G26</f>
        <v>7109240.3099999996</v>
      </c>
      <c r="H13" s="10">
        <f>H15+H16+H18+H19+H20+H22+H23+H25+H26</f>
        <v>86504439.780000001</v>
      </c>
      <c r="I13" s="10">
        <f>I15+I16+I18+I19+I20+I22+I23+I25+I26</f>
        <v>86504439.780000001</v>
      </c>
      <c r="J13" s="10" t="s">
        <v>378</v>
      </c>
    </row>
    <row r="14" spans="1:10" ht="31.5" x14ac:dyDescent="0.15">
      <c r="A14" s="6" t="s">
        <v>397</v>
      </c>
      <c r="B14" s="7" t="s">
        <v>398</v>
      </c>
      <c r="C14" s="6" t="s">
        <v>399</v>
      </c>
      <c r="D14" s="6" t="s">
        <v>377</v>
      </c>
      <c r="E14" s="6"/>
      <c r="F14" s="6"/>
      <c r="G14" s="10">
        <f>G15+G16</f>
        <v>4473807.42</v>
      </c>
      <c r="H14" s="10">
        <f>H15+H16</f>
        <v>50040588.509999998</v>
      </c>
      <c r="I14" s="10">
        <f>I15+I16</f>
        <v>50040588.509999998</v>
      </c>
      <c r="J14" s="10" t="s">
        <v>378</v>
      </c>
    </row>
    <row r="15" spans="1:10" x14ac:dyDescent="0.15">
      <c r="A15" s="6" t="s">
        <v>400</v>
      </c>
      <c r="B15" s="7" t="s">
        <v>389</v>
      </c>
      <c r="C15" s="6" t="s">
        <v>401</v>
      </c>
      <c r="D15" s="6" t="s">
        <v>377</v>
      </c>
      <c r="E15" s="6"/>
      <c r="F15" s="6"/>
      <c r="G15" s="10">
        <v>0</v>
      </c>
      <c r="H15" s="10">
        <v>0</v>
      </c>
      <c r="I15" s="10">
        <v>0</v>
      </c>
      <c r="J15" s="10" t="s">
        <v>378</v>
      </c>
    </row>
    <row r="16" spans="1:10" x14ac:dyDescent="0.15">
      <c r="A16" s="6" t="s">
        <v>402</v>
      </c>
      <c r="B16" s="7" t="s">
        <v>392</v>
      </c>
      <c r="C16" s="6" t="s">
        <v>403</v>
      </c>
      <c r="D16" s="6" t="s">
        <v>377</v>
      </c>
      <c r="E16" s="6"/>
      <c r="F16" s="6"/>
      <c r="G16" s="10">
        <v>4473807.42</v>
      </c>
      <c r="H16" s="10">
        <v>50040588.509999998</v>
      </c>
      <c r="I16" s="10">
        <v>50040588.509999998</v>
      </c>
      <c r="J16" s="10" t="s">
        <v>378</v>
      </c>
    </row>
    <row r="17" spans="1:10" ht="31.5" x14ac:dyDescent="0.15">
      <c r="A17" s="6" t="s">
        <v>404</v>
      </c>
      <c r="B17" s="7" t="s">
        <v>405</v>
      </c>
      <c r="C17" s="6" t="s">
        <v>406</v>
      </c>
      <c r="D17" s="6" t="s">
        <v>377</v>
      </c>
      <c r="E17" s="6"/>
      <c r="F17" s="6"/>
      <c r="G17" s="10">
        <f>G18+G19</f>
        <v>502660.8</v>
      </c>
      <c r="H17" s="10">
        <f>H18+H19</f>
        <v>0</v>
      </c>
      <c r="I17" s="10">
        <f>I18+I19</f>
        <v>0</v>
      </c>
      <c r="J17" s="10" t="s">
        <v>378</v>
      </c>
    </row>
    <row r="18" spans="1:10" x14ac:dyDescent="0.15">
      <c r="A18" s="6" t="s">
        <v>407</v>
      </c>
      <c r="B18" s="7" t="s">
        <v>389</v>
      </c>
      <c r="C18" s="6" t="s">
        <v>408</v>
      </c>
      <c r="D18" s="6" t="s">
        <v>377</v>
      </c>
      <c r="E18" s="6"/>
      <c r="F18" s="6"/>
      <c r="G18" s="10">
        <v>0</v>
      </c>
      <c r="H18" s="10">
        <v>0</v>
      </c>
      <c r="I18" s="10">
        <v>0</v>
      </c>
      <c r="J18" s="10" t="s">
        <v>378</v>
      </c>
    </row>
    <row r="19" spans="1:10" x14ac:dyDescent="0.15">
      <c r="A19" s="6" t="s">
        <v>409</v>
      </c>
      <c r="B19" s="7" t="s">
        <v>392</v>
      </c>
      <c r="C19" s="6" t="s">
        <v>410</v>
      </c>
      <c r="D19" s="6" t="s">
        <v>377</v>
      </c>
      <c r="E19" s="6"/>
      <c r="F19" s="6"/>
      <c r="G19" s="10">
        <v>502660.8</v>
      </c>
      <c r="H19" s="10">
        <v>0</v>
      </c>
      <c r="I19" s="10">
        <v>0</v>
      </c>
      <c r="J19" s="10" t="s">
        <v>378</v>
      </c>
    </row>
    <row r="20" spans="1:10" ht="21" x14ac:dyDescent="0.15">
      <c r="A20" s="6" t="s">
        <v>411</v>
      </c>
      <c r="B20" s="7" t="s">
        <v>412</v>
      </c>
      <c r="C20" s="6" t="s">
        <v>413</v>
      </c>
      <c r="D20" s="6" t="s">
        <v>377</v>
      </c>
      <c r="E20" s="6"/>
      <c r="F20" s="6"/>
      <c r="G20" s="10">
        <v>0</v>
      </c>
      <c r="H20" s="10">
        <v>0</v>
      </c>
      <c r="I20" s="10">
        <v>0</v>
      </c>
      <c r="J20" s="10" t="s">
        <v>378</v>
      </c>
    </row>
    <row r="21" spans="1:10" x14ac:dyDescent="0.15">
      <c r="A21" s="6" t="s">
        <v>414</v>
      </c>
      <c r="B21" s="7" t="s">
        <v>415</v>
      </c>
      <c r="C21" s="6" t="s">
        <v>416</v>
      </c>
      <c r="D21" s="6" t="s">
        <v>377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378</v>
      </c>
    </row>
    <row r="22" spans="1:10" x14ac:dyDescent="0.15">
      <c r="A22" s="6" t="s">
        <v>417</v>
      </c>
      <c r="B22" s="7" t="s">
        <v>389</v>
      </c>
      <c r="C22" s="6" t="s">
        <v>418</v>
      </c>
      <c r="D22" s="6" t="s">
        <v>377</v>
      </c>
      <c r="E22" s="6"/>
      <c r="F22" s="6"/>
      <c r="G22" s="10">
        <v>0</v>
      </c>
      <c r="H22" s="10">
        <v>0</v>
      </c>
      <c r="I22" s="10">
        <v>0</v>
      </c>
      <c r="J22" s="10" t="s">
        <v>378</v>
      </c>
    </row>
    <row r="23" spans="1:10" x14ac:dyDescent="0.15">
      <c r="A23" s="6" t="s">
        <v>419</v>
      </c>
      <c r="B23" s="7" t="s">
        <v>392</v>
      </c>
      <c r="C23" s="6" t="s">
        <v>420</v>
      </c>
      <c r="D23" s="6" t="s">
        <v>377</v>
      </c>
      <c r="E23" s="6"/>
      <c r="F23" s="6"/>
      <c r="G23" s="10">
        <v>0</v>
      </c>
      <c r="H23" s="10">
        <v>0</v>
      </c>
      <c r="I23" s="10">
        <v>0</v>
      </c>
      <c r="J23" s="10" t="s">
        <v>378</v>
      </c>
    </row>
    <row r="24" spans="1:10" x14ac:dyDescent="0.15">
      <c r="A24" s="6" t="s">
        <v>421</v>
      </c>
      <c r="B24" s="7" t="s">
        <v>422</v>
      </c>
      <c r="C24" s="6" t="s">
        <v>423</v>
      </c>
      <c r="D24" s="6" t="s">
        <v>377</v>
      </c>
      <c r="E24" s="6"/>
      <c r="F24" s="6"/>
      <c r="G24" s="10">
        <f>G25+G26</f>
        <v>2132772.09</v>
      </c>
      <c r="H24" s="10">
        <f>H25+H26</f>
        <v>36463851.270000003</v>
      </c>
      <c r="I24" s="10">
        <f>I25+I26</f>
        <v>36463851.270000003</v>
      </c>
      <c r="J24" s="10" t="s">
        <v>378</v>
      </c>
    </row>
    <row r="25" spans="1:10" x14ac:dyDescent="0.15">
      <c r="A25" s="6" t="s">
        <v>424</v>
      </c>
      <c r="B25" s="7" t="s">
        <v>389</v>
      </c>
      <c r="C25" s="6" t="s">
        <v>425</v>
      </c>
      <c r="D25" s="6" t="s">
        <v>377</v>
      </c>
      <c r="E25" s="6"/>
      <c r="F25" s="6"/>
      <c r="G25" s="10">
        <v>0</v>
      </c>
      <c r="H25" s="10">
        <v>0</v>
      </c>
      <c r="I25" s="10">
        <v>0</v>
      </c>
      <c r="J25" s="10" t="s">
        <v>378</v>
      </c>
    </row>
    <row r="26" spans="1:10" x14ac:dyDescent="0.15">
      <c r="A26" s="6" t="s">
        <v>426</v>
      </c>
      <c r="B26" s="7" t="s">
        <v>392</v>
      </c>
      <c r="C26" s="6" t="s">
        <v>427</v>
      </c>
      <c r="D26" s="6" t="s">
        <v>377</v>
      </c>
      <c r="E26" s="6"/>
      <c r="F26" s="6"/>
      <c r="G26" s="10">
        <v>2132772.09</v>
      </c>
      <c r="H26" s="10">
        <v>36463851.270000003</v>
      </c>
      <c r="I26" s="10">
        <v>36463851.270000003</v>
      </c>
      <c r="J26" s="10" t="s">
        <v>378</v>
      </c>
    </row>
    <row r="27" spans="1:10" ht="42" x14ac:dyDescent="0.15">
      <c r="A27" s="6" t="s">
        <v>428</v>
      </c>
      <c r="B27" s="7" t="s">
        <v>429</v>
      </c>
      <c r="C27" s="6" t="s">
        <v>430</v>
      </c>
      <c r="D27" s="6" t="s">
        <v>377</v>
      </c>
      <c r="E27" s="6"/>
      <c r="F27" s="6"/>
      <c r="G27" s="10">
        <f>G28+G29+G30</f>
        <v>0</v>
      </c>
      <c r="H27" s="10">
        <f>H28+H29+H30</f>
        <v>0</v>
      </c>
      <c r="I27" s="10">
        <f>I28+I29+I30</f>
        <v>0</v>
      </c>
      <c r="J27" s="10" t="s">
        <v>378</v>
      </c>
    </row>
    <row r="28" spans="1:10" x14ac:dyDescent="0.15">
      <c r="A28" s="6" t="s">
        <v>431</v>
      </c>
      <c r="B28" s="7" t="s">
        <v>432</v>
      </c>
      <c r="C28" s="6" t="s">
        <v>433</v>
      </c>
      <c r="D28" s="6" t="s">
        <v>434</v>
      </c>
      <c r="E28" s="6"/>
      <c r="F28" s="6"/>
      <c r="G28" s="10">
        <v>0</v>
      </c>
      <c r="H28" s="10">
        <v>0</v>
      </c>
      <c r="I28" s="10">
        <v>0</v>
      </c>
      <c r="J28" s="10" t="s">
        <v>378</v>
      </c>
    </row>
    <row r="29" spans="1:10" x14ac:dyDescent="0.15">
      <c r="A29" s="6" t="s">
        <v>435</v>
      </c>
      <c r="B29" s="7" t="s">
        <v>432</v>
      </c>
      <c r="C29" s="6" t="s">
        <v>436</v>
      </c>
      <c r="D29" s="6" t="s">
        <v>437</v>
      </c>
      <c r="E29" s="6"/>
      <c r="F29" s="6"/>
      <c r="G29" s="10">
        <v>0</v>
      </c>
      <c r="H29" s="10">
        <v>0</v>
      </c>
      <c r="I29" s="10">
        <v>0</v>
      </c>
      <c r="J29" s="10" t="s">
        <v>378</v>
      </c>
    </row>
    <row r="30" spans="1:10" x14ac:dyDescent="0.15">
      <c r="A30" s="6" t="s">
        <v>438</v>
      </c>
      <c r="B30" s="7" t="s">
        <v>432</v>
      </c>
      <c r="C30" s="6" t="s">
        <v>439</v>
      </c>
      <c r="D30" s="6" t="s">
        <v>440</v>
      </c>
      <c r="E30" s="6"/>
      <c r="F30" s="6"/>
      <c r="G30" s="10">
        <v>0</v>
      </c>
      <c r="H30" s="10">
        <v>0</v>
      </c>
      <c r="I30" s="10">
        <v>0</v>
      </c>
      <c r="J30" s="10" t="s">
        <v>378</v>
      </c>
    </row>
    <row r="31" spans="1:10" ht="42" x14ac:dyDescent="0.15">
      <c r="A31" s="6" t="s">
        <v>441</v>
      </c>
      <c r="B31" s="7" t="s">
        <v>442</v>
      </c>
      <c r="C31" s="6" t="s">
        <v>443</v>
      </c>
      <c r="D31" s="6" t="s">
        <v>377</v>
      </c>
      <c r="E31" s="6"/>
      <c r="F31" s="6"/>
      <c r="G31" s="10">
        <f>G32+G33+G34</f>
        <v>7109240.3099999996</v>
      </c>
      <c r="H31" s="10">
        <f>H32+H33+H34</f>
        <v>86504439.780000001</v>
      </c>
      <c r="I31" s="10">
        <f>I32+I33+I34</f>
        <v>86504439.780000001</v>
      </c>
      <c r="J31" s="10" t="s">
        <v>378</v>
      </c>
    </row>
    <row r="32" spans="1:10" x14ac:dyDescent="0.15">
      <c r="A32" s="6" t="s">
        <v>444</v>
      </c>
      <c r="B32" s="7" t="s">
        <v>432</v>
      </c>
      <c r="C32" s="6" t="s">
        <v>445</v>
      </c>
      <c r="D32" s="6" t="s">
        <v>434</v>
      </c>
      <c r="E32" s="6"/>
      <c r="F32" s="6"/>
      <c r="G32" s="10">
        <v>7109240.3099999996</v>
      </c>
      <c r="H32" s="10">
        <v>0</v>
      </c>
      <c r="I32" s="10">
        <v>0</v>
      </c>
      <c r="J32" s="10" t="s">
        <v>378</v>
      </c>
    </row>
    <row r="33" spans="1:10" x14ac:dyDescent="0.15">
      <c r="A33" s="6" t="s">
        <v>446</v>
      </c>
      <c r="B33" s="7" t="s">
        <v>432</v>
      </c>
      <c r="C33" s="6" t="s">
        <v>447</v>
      </c>
      <c r="D33" s="6" t="s">
        <v>437</v>
      </c>
      <c r="E33" s="6"/>
      <c r="F33" s="6"/>
      <c r="G33" s="10">
        <v>0</v>
      </c>
      <c r="H33" s="10">
        <v>86504439.780000001</v>
      </c>
      <c r="I33" s="10">
        <v>0</v>
      </c>
      <c r="J33" s="10" t="s">
        <v>378</v>
      </c>
    </row>
    <row r="34" spans="1:10" x14ac:dyDescent="0.15">
      <c r="A34" s="6" t="s">
        <v>448</v>
      </c>
      <c r="B34" s="7" t="s">
        <v>432</v>
      </c>
      <c r="C34" s="6" t="s">
        <v>449</v>
      </c>
      <c r="D34" s="6" t="s">
        <v>440</v>
      </c>
      <c r="E34" s="6"/>
      <c r="F34" s="6"/>
      <c r="G34" s="10">
        <v>0</v>
      </c>
      <c r="H34" s="10">
        <v>0</v>
      </c>
      <c r="I34" s="10">
        <v>86504439.780000001</v>
      </c>
      <c r="J34" s="10" t="s">
        <v>378</v>
      </c>
    </row>
    <row r="35" spans="1:10" ht="15" customHeight="1" x14ac:dyDescent="0.15"/>
    <row r="36" spans="1:10" ht="39.950000000000003" customHeight="1" x14ac:dyDescent="0.15">
      <c r="A36" s="24" t="s">
        <v>450</v>
      </c>
      <c r="B36" s="24"/>
      <c r="C36" s="15"/>
      <c r="D36" s="15"/>
      <c r="E36" s="8"/>
      <c r="F36" s="15"/>
      <c r="G36" s="15"/>
    </row>
    <row r="37" spans="1:10" ht="20.100000000000001" customHeight="1" x14ac:dyDescent="0.15">
      <c r="C37" s="17" t="s">
        <v>451</v>
      </c>
      <c r="D37" s="17"/>
      <c r="E37" s="2" t="s">
        <v>7</v>
      </c>
      <c r="F37" s="17" t="s">
        <v>8</v>
      </c>
      <c r="G37" s="17"/>
    </row>
    <row r="38" spans="1:10" ht="15" customHeight="1" x14ac:dyDescent="0.15"/>
    <row r="39" spans="1:10" ht="39.950000000000003" customHeight="1" x14ac:dyDescent="0.15">
      <c r="A39" s="24" t="s">
        <v>452</v>
      </c>
      <c r="B39" s="24"/>
      <c r="C39" s="15"/>
      <c r="D39" s="15"/>
      <c r="E39" s="8"/>
      <c r="F39" s="15"/>
      <c r="G39" s="15"/>
    </row>
    <row r="40" spans="1:10" ht="20.100000000000001" customHeight="1" x14ac:dyDescent="0.15">
      <c r="C40" s="17" t="s">
        <v>451</v>
      </c>
      <c r="D40" s="17"/>
      <c r="E40" s="2" t="s">
        <v>453</v>
      </c>
      <c r="F40" s="17" t="s">
        <v>454</v>
      </c>
      <c r="G40" s="17"/>
    </row>
    <row r="41" spans="1:10" ht="20.100000000000001" customHeight="1" x14ac:dyDescent="0.15">
      <c r="A41" s="17" t="s">
        <v>455</v>
      </c>
      <c r="B41" s="17"/>
    </row>
    <row r="42" spans="1:10" ht="15" customHeight="1" x14ac:dyDescent="0.15"/>
    <row r="43" spans="1:10" ht="20.100000000000001" customHeight="1" x14ac:dyDescent="0.15">
      <c r="A43" s="25" t="s">
        <v>0</v>
      </c>
      <c r="B43" s="25"/>
      <c r="C43" s="25"/>
      <c r="D43" s="25"/>
      <c r="E43" s="25"/>
    </row>
    <row r="44" spans="1:10" ht="39.950000000000003" customHeight="1" x14ac:dyDescent="0.15">
      <c r="A44" s="15" t="s">
        <v>2</v>
      </c>
      <c r="B44" s="15"/>
      <c r="C44" s="15"/>
      <c r="D44" s="15"/>
      <c r="E44" s="15"/>
    </row>
    <row r="45" spans="1:10" ht="20.100000000000001" customHeight="1" x14ac:dyDescent="0.15">
      <c r="A45" s="17" t="s">
        <v>456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5"/>
      <c r="B47" s="15"/>
      <c r="C47" s="15"/>
      <c r="D47" s="15"/>
      <c r="E47" s="15"/>
    </row>
    <row r="48" spans="1:10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455</v>
      </c>
      <c r="B49" s="17"/>
    </row>
    <row r="50" spans="1:2" ht="20.100000000000001" customHeight="1" x14ac:dyDescent="0.15">
      <c r="A50" s="4" t="s">
        <v>457</v>
      </c>
    </row>
  </sheetData>
  <sheetProtection password="9B13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458</v>
      </c>
      <c r="B2" s="26"/>
      <c r="C2" s="27" t="s">
        <v>107</v>
      </c>
      <c r="D2" s="27"/>
      <c r="E2" s="27"/>
      <c r="F2" s="27"/>
      <c r="G2" s="27"/>
      <c r="H2" s="27"/>
    </row>
    <row r="3" spans="1:8" ht="24.95" customHeight="1" x14ac:dyDescent="0.15">
      <c r="A3" s="26" t="s">
        <v>459</v>
      </c>
      <c r="B3" s="26"/>
      <c r="C3" s="27" t="s">
        <v>460</v>
      </c>
      <c r="D3" s="27"/>
      <c r="E3" s="27"/>
      <c r="F3" s="27"/>
      <c r="G3" s="27"/>
      <c r="H3" s="27"/>
    </row>
    <row r="4" spans="1:8" ht="24.95" customHeight="1" x14ac:dyDescent="0.15">
      <c r="A4" s="17" t="s">
        <v>461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367</v>
      </c>
      <c r="B6" s="19" t="s">
        <v>462</v>
      </c>
      <c r="C6" s="19" t="s">
        <v>463</v>
      </c>
      <c r="D6" s="19" t="s">
        <v>464</v>
      </c>
      <c r="E6" s="19"/>
      <c r="F6" s="19"/>
      <c r="G6" s="19"/>
      <c r="H6" s="19" t="s">
        <v>465</v>
      </c>
    </row>
    <row r="7" spans="1:8" ht="50.1" customHeight="1" x14ac:dyDescent="0.15">
      <c r="A7" s="19"/>
      <c r="B7" s="19"/>
      <c r="C7" s="19"/>
      <c r="D7" s="19" t="s">
        <v>466</v>
      </c>
      <c r="E7" s="19" t="s">
        <v>467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468</v>
      </c>
      <c r="F8" s="6" t="s">
        <v>469</v>
      </c>
      <c r="G8" s="6" t="s">
        <v>470</v>
      </c>
      <c r="H8" s="19"/>
    </row>
    <row r="9" spans="1:8" ht="24.95" customHeight="1" x14ac:dyDescent="0.15">
      <c r="A9" s="6" t="s">
        <v>374</v>
      </c>
      <c r="B9" s="6" t="s">
        <v>471</v>
      </c>
      <c r="C9" s="6" t="s">
        <v>472</v>
      </c>
      <c r="D9" s="6" t="s">
        <v>473</v>
      </c>
      <c r="E9" s="6" t="s">
        <v>474</v>
      </c>
      <c r="F9" s="6" t="s">
        <v>475</v>
      </c>
      <c r="G9" s="6" t="s">
        <v>476</v>
      </c>
      <c r="H9" s="6" t="s">
        <v>477</v>
      </c>
    </row>
    <row r="10" spans="1:8" ht="21" x14ac:dyDescent="0.15">
      <c r="A10" s="6" t="s">
        <v>471</v>
      </c>
      <c r="B10" s="7" t="s">
        <v>478</v>
      </c>
      <c r="C10" s="10">
        <v>10</v>
      </c>
      <c r="D10" s="10">
        <v>15340</v>
      </c>
      <c r="E10" s="10">
        <v>12340</v>
      </c>
      <c r="F10" s="10">
        <v>0</v>
      </c>
      <c r="G10" s="10">
        <v>3000</v>
      </c>
      <c r="H10" s="10">
        <v>1840800</v>
      </c>
    </row>
    <row r="11" spans="1:8" ht="21" x14ac:dyDescent="0.15">
      <c r="A11" s="6" t="s">
        <v>472</v>
      </c>
      <c r="B11" s="7" t="s">
        <v>479</v>
      </c>
      <c r="C11" s="10">
        <v>5</v>
      </c>
      <c r="D11" s="10">
        <v>29334.33</v>
      </c>
      <c r="E11" s="10">
        <v>6500</v>
      </c>
      <c r="F11" s="10">
        <v>0</v>
      </c>
      <c r="G11" s="10">
        <v>22834.33</v>
      </c>
      <c r="H11" s="10">
        <v>1760059.8</v>
      </c>
    </row>
    <row r="12" spans="1:8" ht="21" x14ac:dyDescent="0.15">
      <c r="A12" s="6" t="s">
        <v>473</v>
      </c>
      <c r="B12" s="7" t="s">
        <v>480</v>
      </c>
      <c r="C12" s="10">
        <v>1</v>
      </c>
      <c r="D12" s="10">
        <v>53000</v>
      </c>
      <c r="E12" s="10">
        <v>0</v>
      </c>
      <c r="F12" s="10">
        <v>0</v>
      </c>
      <c r="G12" s="10">
        <v>53000</v>
      </c>
      <c r="H12" s="10">
        <v>636000</v>
      </c>
    </row>
    <row r="13" spans="1:8" ht="21" x14ac:dyDescent="0.15">
      <c r="A13" s="6" t="s">
        <v>474</v>
      </c>
      <c r="B13" s="7" t="s">
        <v>481</v>
      </c>
      <c r="C13" s="10">
        <v>6</v>
      </c>
      <c r="D13" s="10">
        <v>30359.6666</v>
      </c>
      <c r="E13" s="10">
        <v>0</v>
      </c>
      <c r="F13" s="10">
        <v>0</v>
      </c>
      <c r="G13" s="10">
        <v>30359.6666</v>
      </c>
      <c r="H13" s="10">
        <v>2185896</v>
      </c>
    </row>
    <row r="14" spans="1:8" x14ac:dyDescent="0.15">
      <c r="A14" s="6" t="s">
        <v>482</v>
      </c>
      <c r="B14" s="7" t="s">
        <v>483</v>
      </c>
      <c r="C14" s="10">
        <v>10</v>
      </c>
      <c r="D14" s="10">
        <v>4694</v>
      </c>
      <c r="E14" s="10">
        <v>4267</v>
      </c>
      <c r="F14" s="10">
        <v>0</v>
      </c>
      <c r="G14" s="10">
        <v>427</v>
      </c>
      <c r="H14" s="10">
        <v>563280</v>
      </c>
    </row>
    <row r="15" spans="1:8" x14ac:dyDescent="0.15">
      <c r="A15" s="6" t="s">
        <v>484</v>
      </c>
      <c r="B15" s="7" t="s">
        <v>485</v>
      </c>
      <c r="C15" s="10">
        <v>8</v>
      </c>
      <c r="D15" s="10">
        <v>15360</v>
      </c>
      <c r="E15" s="10">
        <v>9160</v>
      </c>
      <c r="F15" s="10">
        <v>0</v>
      </c>
      <c r="G15" s="10">
        <v>6200</v>
      </c>
      <c r="H15" s="10">
        <v>1474560</v>
      </c>
    </row>
    <row r="16" spans="1:8" ht="21" x14ac:dyDescent="0.15">
      <c r="A16" s="6" t="s">
        <v>486</v>
      </c>
      <c r="B16" s="7" t="s">
        <v>487</v>
      </c>
      <c r="C16" s="10">
        <v>1</v>
      </c>
      <c r="D16" s="10">
        <v>38495.67</v>
      </c>
      <c r="E16" s="10">
        <v>8530</v>
      </c>
      <c r="F16" s="10">
        <v>0</v>
      </c>
      <c r="G16" s="10">
        <v>29965.67</v>
      </c>
      <c r="H16" s="10">
        <v>461948.04</v>
      </c>
    </row>
    <row r="17" spans="1:8" ht="21" x14ac:dyDescent="0.15">
      <c r="A17" s="6" t="s">
        <v>488</v>
      </c>
      <c r="B17" s="7" t="s">
        <v>489</v>
      </c>
      <c r="C17" s="10">
        <v>5</v>
      </c>
      <c r="D17" s="10">
        <v>76300</v>
      </c>
      <c r="E17" s="10">
        <v>24000</v>
      </c>
      <c r="F17" s="10">
        <v>0</v>
      </c>
      <c r="G17" s="10">
        <v>52300</v>
      </c>
      <c r="H17" s="10">
        <v>4578000</v>
      </c>
    </row>
    <row r="18" spans="1:8" ht="21" x14ac:dyDescent="0.15">
      <c r="A18" s="6" t="s">
        <v>490</v>
      </c>
      <c r="B18" s="7" t="s">
        <v>491</v>
      </c>
      <c r="C18" s="10">
        <v>10</v>
      </c>
      <c r="D18" s="10">
        <v>8852</v>
      </c>
      <c r="E18" s="10">
        <v>8047</v>
      </c>
      <c r="F18" s="10">
        <v>0</v>
      </c>
      <c r="G18" s="10">
        <v>805</v>
      </c>
      <c r="H18" s="10">
        <v>1062240</v>
      </c>
    </row>
    <row r="19" spans="1:8" x14ac:dyDescent="0.15">
      <c r="A19" s="6" t="s">
        <v>492</v>
      </c>
      <c r="B19" s="7" t="s">
        <v>493</v>
      </c>
      <c r="C19" s="10">
        <v>1</v>
      </c>
      <c r="D19" s="10">
        <v>15023.3388</v>
      </c>
      <c r="E19" s="10">
        <v>15023.3388</v>
      </c>
      <c r="F19" s="10">
        <v>0</v>
      </c>
      <c r="G19" s="10">
        <v>0</v>
      </c>
      <c r="H19" s="10">
        <v>180280.07</v>
      </c>
    </row>
    <row r="20" spans="1:8" ht="21" x14ac:dyDescent="0.15">
      <c r="A20" s="6" t="s">
        <v>494</v>
      </c>
      <c r="B20" s="7" t="s">
        <v>495</v>
      </c>
      <c r="C20" s="10">
        <v>2</v>
      </c>
      <c r="D20" s="10">
        <v>5551.7</v>
      </c>
      <c r="E20" s="10">
        <v>5047</v>
      </c>
      <c r="F20" s="10">
        <v>0</v>
      </c>
      <c r="G20" s="10">
        <v>504.7</v>
      </c>
      <c r="H20" s="10">
        <v>133240.79999999999</v>
      </c>
    </row>
    <row r="21" spans="1:8" ht="24.95" customHeight="1" x14ac:dyDescent="0.15">
      <c r="A21" s="28" t="s">
        <v>496</v>
      </c>
      <c r="B21" s="28"/>
      <c r="C21" s="12" t="s">
        <v>378</v>
      </c>
      <c r="D21" s="12">
        <f>SUBTOTAL(9,D10:D20)</f>
        <v>292310.70540000004</v>
      </c>
      <c r="E21" s="12" t="s">
        <v>378</v>
      </c>
      <c r="F21" s="12" t="s">
        <v>378</v>
      </c>
      <c r="G21" s="12" t="s">
        <v>378</v>
      </c>
      <c r="H21" s="12">
        <f>SUBTOTAL(9,H10:H20)</f>
        <v>14876304.710000001</v>
      </c>
    </row>
    <row r="22" spans="1:8" ht="24.95" customHeight="1" x14ac:dyDescent="0.15"/>
    <row r="23" spans="1:8" ht="24.95" customHeight="1" x14ac:dyDescent="0.15">
      <c r="A23" s="26" t="s">
        <v>458</v>
      </c>
      <c r="B23" s="26"/>
      <c r="C23" s="27" t="s">
        <v>107</v>
      </c>
      <c r="D23" s="27"/>
      <c r="E23" s="27"/>
      <c r="F23" s="27"/>
      <c r="G23" s="27"/>
      <c r="H23" s="27"/>
    </row>
    <row r="24" spans="1:8" ht="24.95" customHeight="1" x14ac:dyDescent="0.15">
      <c r="A24" s="26" t="s">
        <v>459</v>
      </c>
      <c r="B24" s="26"/>
      <c r="C24" s="27" t="s">
        <v>497</v>
      </c>
      <c r="D24" s="27"/>
      <c r="E24" s="27"/>
      <c r="F24" s="27"/>
      <c r="G24" s="27"/>
      <c r="H24" s="27"/>
    </row>
    <row r="25" spans="1:8" ht="24.95" customHeight="1" x14ac:dyDescent="0.15">
      <c r="A25" s="17" t="s">
        <v>461</v>
      </c>
      <c r="B25" s="17"/>
      <c r="C25" s="17"/>
      <c r="D25" s="17"/>
      <c r="E25" s="17"/>
      <c r="F25" s="17"/>
      <c r="G25" s="17"/>
      <c r="H25" s="17"/>
    </row>
    <row r="26" spans="1:8" ht="24.95" customHeight="1" x14ac:dyDescent="0.15"/>
    <row r="27" spans="1:8" ht="50.1" customHeight="1" x14ac:dyDescent="0.15">
      <c r="A27" s="19" t="s">
        <v>367</v>
      </c>
      <c r="B27" s="19" t="s">
        <v>462</v>
      </c>
      <c r="C27" s="19" t="s">
        <v>463</v>
      </c>
      <c r="D27" s="19" t="s">
        <v>464</v>
      </c>
      <c r="E27" s="19"/>
      <c r="F27" s="19"/>
      <c r="G27" s="19"/>
      <c r="H27" s="19" t="s">
        <v>465</v>
      </c>
    </row>
    <row r="28" spans="1:8" ht="50.1" customHeight="1" x14ac:dyDescent="0.15">
      <c r="A28" s="19"/>
      <c r="B28" s="19"/>
      <c r="C28" s="19"/>
      <c r="D28" s="19" t="s">
        <v>466</v>
      </c>
      <c r="E28" s="19" t="s">
        <v>467</v>
      </c>
      <c r="F28" s="19"/>
      <c r="G28" s="19"/>
      <c r="H28" s="19"/>
    </row>
    <row r="29" spans="1:8" ht="50.1" customHeight="1" x14ac:dyDescent="0.15">
      <c r="A29" s="19"/>
      <c r="B29" s="19"/>
      <c r="C29" s="19"/>
      <c r="D29" s="19"/>
      <c r="E29" s="6" t="s">
        <v>468</v>
      </c>
      <c r="F29" s="6" t="s">
        <v>469</v>
      </c>
      <c r="G29" s="6" t="s">
        <v>470</v>
      </c>
      <c r="H29" s="19"/>
    </row>
    <row r="30" spans="1:8" ht="24.95" customHeight="1" x14ac:dyDescent="0.15">
      <c r="A30" s="6" t="s">
        <v>374</v>
      </c>
      <c r="B30" s="6" t="s">
        <v>471</v>
      </c>
      <c r="C30" s="6" t="s">
        <v>472</v>
      </c>
      <c r="D30" s="6" t="s">
        <v>473</v>
      </c>
      <c r="E30" s="6" t="s">
        <v>474</v>
      </c>
      <c r="F30" s="6" t="s">
        <v>475</v>
      </c>
      <c r="G30" s="6" t="s">
        <v>476</v>
      </c>
      <c r="H30" s="6" t="s">
        <v>477</v>
      </c>
    </row>
    <row r="31" spans="1:8" ht="21" x14ac:dyDescent="0.15">
      <c r="A31" s="6" t="s">
        <v>473</v>
      </c>
      <c r="B31" s="7" t="s">
        <v>480</v>
      </c>
      <c r="C31" s="10">
        <v>1</v>
      </c>
      <c r="D31" s="10">
        <v>98367.367499999993</v>
      </c>
      <c r="E31" s="10">
        <v>39346.75</v>
      </c>
      <c r="F31" s="10">
        <v>0</v>
      </c>
      <c r="G31" s="10">
        <v>59020.6175</v>
      </c>
      <c r="H31" s="10">
        <v>1180408.4099999999</v>
      </c>
    </row>
    <row r="32" spans="1:8" ht="21" x14ac:dyDescent="0.15">
      <c r="A32" s="6" t="s">
        <v>474</v>
      </c>
      <c r="B32" s="7" t="s">
        <v>481</v>
      </c>
      <c r="C32" s="10">
        <v>8</v>
      </c>
      <c r="D32" s="10">
        <v>51461.589200000002</v>
      </c>
      <c r="E32" s="10">
        <v>23744.125</v>
      </c>
      <c r="F32" s="10">
        <v>0</v>
      </c>
      <c r="G32" s="10">
        <v>27717.464199999999</v>
      </c>
      <c r="H32" s="10">
        <v>4940312.5599999996</v>
      </c>
    </row>
    <row r="33" spans="1:8" x14ac:dyDescent="0.15">
      <c r="A33" s="6" t="s">
        <v>492</v>
      </c>
      <c r="B33" s="7" t="s">
        <v>493</v>
      </c>
      <c r="C33" s="10">
        <v>10</v>
      </c>
      <c r="D33" s="10">
        <v>10252.171270000001</v>
      </c>
      <c r="E33" s="10">
        <v>8950.5</v>
      </c>
      <c r="F33" s="10">
        <v>0</v>
      </c>
      <c r="G33" s="10">
        <v>1301.67127</v>
      </c>
      <c r="H33" s="10">
        <v>1230260.55</v>
      </c>
    </row>
    <row r="34" spans="1:8" ht="21" x14ac:dyDescent="0.15">
      <c r="A34" s="6" t="s">
        <v>498</v>
      </c>
      <c r="B34" s="7" t="s">
        <v>499</v>
      </c>
      <c r="C34" s="10">
        <v>106</v>
      </c>
      <c r="D34" s="10">
        <v>21430.546289999998</v>
      </c>
      <c r="E34" s="10">
        <v>18709.610909999999</v>
      </c>
      <c r="F34" s="10">
        <v>0</v>
      </c>
      <c r="G34" s="10">
        <v>2720.9353799999999</v>
      </c>
      <c r="H34" s="10">
        <v>27259654.879999999</v>
      </c>
    </row>
    <row r="35" spans="1:8" ht="21" x14ac:dyDescent="0.15">
      <c r="A35" s="6" t="s">
        <v>500</v>
      </c>
      <c r="B35" s="7" t="s">
        <v>479</v>
      </c>
      <c r="C35" s="10">
        <v>72</v>
      </c>
      <c r="D35" s="10">
        <v>38906.757870000001</v>
      </c>
      <c r="E35" s="10">
        <v>30265.439999999999</v>
      </c>
      <c r="F35" s="10">
        <v>4239.8178699999999</v>
      </c>
      <c r="G35" s="10">
        <v>4401.5</v>
      </c>
      <c r="H35" s="10">
        <v>33615438.799999997</v>
      </c>
    </row>
    <row r="36" spans="1:8" ht="21" x14ac:dyDescent="0.15">
      <c r="A36" s="6" t="s">
        <v>501</v>
      </c>
      <c r="B36" s="7" t="s">
        <v>478</v>
      </c>
      <c r="C36" s="10">
        <v>137</v>
      </c>
      <c r="D36" s="10">
        <v>40133.809119999998</v>
      </c>
      <c r="E36" s="10">
        <v>31212.65</v>
      </c>
      <c r="F36" s="10">
        <v>4381.89912</v>
      </c>
      <c r="G36" s="10">
        <v>4539.26</v>
      </c>
      <c r="H36" s="10">
        <v>65979982.189999998</v>
      </c>
    </row>
    <row r="37" spans="1:8" ht="21" x14ac:dyDescent="0.15">
      <c r="A37" s="6" t="s">
        <v>502</v>
      </c>
      <c r="B37" s="7" t="s">
        <v>503</v>
      </c>
      <c r="C37" s="10">
        <v>7</v>
      </c>
      <c r="D37" s="10">
        <v>38803.343000000001</v>
      </c>
      <c r="E37" s="10">
        <v>30996.15</v>
      </c>
      <c r="F37" s="10">
        <v>3299.4229999999998</v>
      </c>
      <c r="G37" s="10">
        <v>4507.7700000000004</v>
      </c>
      <c r="H37" s="10">
        <v>3259480.81</v>
      </c>
    </row>
    <row r="38" spans="1:8" ht="21" x14ac:dyDescent="0.15">
      <c r="A38" s="6" t="s">
        <v>494</v>
      </c>
      <c r="B38" s="7" t="s">
        <v>495</v>
      </c>
      <c r="C38" s="10">
        <v>25</v>
      </c>
      <c r="D38" s="10">
        <v>40589.71</v>
      </c>
      <c r="E38" s="10">
        <v>30754.04</v>
      </c>
      <c r="F38" s="10">
        <v>5363.11</v>
      </c>
      <c r="G38" s="10">
        <v>4472.5600000000004</v>
      </c>
      <c r="H38" s="10">
        <v>12176913</v>
      </c>
    </row>
    <row r="39" spans="1:8" x14ac:dyDescent="0.15">
      <c r="A39" s="6" t="s">
        <v>504</v>
      </c>
      <c r="B39" s="7" t="s">
        <v>505</v>
      </c>
      <c r="C39" s="10">
        <v>5.5</v>
      </c>
      <c r="D39" s="10">
        <v>23961.19</v>
      </c>
      <c r="E39" s="10">
        <v>20918.95</v>
      </c>
      <c r="F39" s="10">
        <v>0</v>
      </c>
      <c r="G39" s="10">
        <v>3042.24</v>
      </c>
      <c r="H39" s="10">
        <v>1581438.54</v>
      </c>
    </row>
    <row r="40" spans="1:8" x14ac:dyDescent="0.15">
      <c r="A40" s="6" t="s">
        <v>506</v>
      </c>
      <c r="B40" s="7" t="s">
        <v>507</v>
      </c>
      <c r="C40" s="10">
        <v>123.3</v>
      </c>
      <c r="D40" s="10">
        <v>10007.92431</v>
      </c>
      <c r="E40" s="10">
        <v>8737.26001</v>
      </c>
      <c r="F40" s="10">
        <v>0</v>
      </c>
      <c r="G40" s="10">
        <v>1270.6642999999999</v>
      </c>
      <c r="H40" s="10">
        <v>14807724.810000001</v>
      </c>
    </row>
    <row r="41" spans="1:8" ht="21" x14ac:dyDescent="0.15">
      <c r="A41" s="6" t="s">
        <v>508</v>
      </c>
      <c r="B41" s="7" t="s">
        <v>509</v>
      </c>
      <c r="C41" s="10">
        <v>5.8</v>
      </c>
      <c r="D41" s="10">
        <v>20611.8</v>
      </c>
      <c r="E41" s="10">
        <v>17994.810000000001</v>
      </c>
      <c r="F41" s="10">
        <v>0</v>
      </c>
      <c r="G41" s="10">
        <v>2616.9899999999998</v>
      </c>
      <c r="H41" s="10">
        <v>1434581.28</v>
      </c>
    </row>
    <row r="42" spans="1:8" ht="24.95" customHeight="1" x14ac:dyDescent="0.15">
      <c r="A42" s="28" t="s">
        <v>496</v>
      </c>
      <c r="B42" s="28"/>
      <c r="C42" s="12" t="s">
        <v>378</v>
      </c>
      <c r="D42" s="12">
        <f>SUBTOTAL(9,D31:D41)</f>
        <v>394526.20855999994</v>
      </c>
      <c r="E42" s="12" t="s">
        <v>378</v>
      </c>
      <c r="F42" s="12" t="s">
        <v>378</v>
      </c>
      <c r="G42" s="12" t="s">
        <v>378</v>
      </c>
      <c r="H42" s="12">
        <f>SUBTOTAL(9,H31:H41)</f>
        <v>167466195.82999998</v>
      </c>
    </row>
    <row r="43" spans="1:8" ht="24.95" customHeight="1" x14ac:dyDescent="0.15"/>
    <row r="44" spans="1:8" ht="24.95" customHeight="1" x14ac:dyDescent="0.15">
      <c r="A44" s="26" t="s">
        <v>458</v>
      </c>
      <c r="B44" s="26"/>
      <c r="C44" s="27" t="s">
        <v>107</v>
      </c>
      <c r="D44" s="27"/>
      <c r="E44" s="27"/>
      <c r="F44" s="27"/>
      <c r="G44" s="27"/>
      <c r="H44" s="27"/>
    </row>
    <row r="45" spans="1:8" ht="24.95" customHeight="1" x14ac:dyDescent="0.15">
      <c r="A45" s="26" t="s">
        <v>459</v>
      </c>
      <c r="B45" s="26"/>
      <c r="C45" s="27" t="s">
        <v>510</v>
      </c>
      <c r="D45" s="27"/>
      <c r="E45" s="27"/>
      <c r="F45" s="27"/>
      <c r="G45" s="27"/>
      <c r="H45" s="27"/>
    </row>
    <row r="46" spans="1:8" ht="24.95" customHeight="1" x14ac:dyDescent="0.15">
      <c r="A46" s="17" t="s">
        <v>511</v>
      </c>
      <c r="B46" s="17"/>
      <c r="C46" s="17"/>
      <c r="D46" s="17"/>
      <c r="E46" s="17"/>
      <c r="F46" s="17"/>
      <c r="G46" s="17"/>
      <c r="H46" s="17"/>
    </row>
    <row r="47" spans="1:8" ht="24.95" customHeight="1" x14ac:dyDescent="0.15"/>
    <row r="48" spans="1:8" ht="50.1" customHeight="1" x14ac:dyDescent="0.15">
      <c r="A48" s="19" t="s">
        <v>367</v>
      </c>
      <c r="B48" s="19" t="s">
        <v>462</v>
      </c>
      <c r="C48" s="19" t="s">
        <v>463</v>
      </c>
      <c r="D48" s="19" t="s">
        <v>464</v>
      </c>
      <c r="E48" s="19"/>
      <c r="F48" s="19"/>
      <c r="G48" s="19"/>
      <c r="H48" s="19" t="s">
        <v>465</v>
      </c>
    </row>
    <row r="49" spans="1:8" ht="50.1" customHeight="1" x14ac:dyDescent="0.15">
      <c r="A49" s="19"/>
      <c r="B49" s="19"/>
      <c r="C49" s="19"/>
      <c r="D49" s="19" t="s">
        <v>466</v>
      </c>
      <c r="E49" s="19" t="s">
        <v>467</v>
      </c>
      <c r="F49" s="19"/>
      <c r="G49" s="19"/>
      <c r="H49" s="19"/>
    </row>
    <row r="50" spans="1:8" ht="50.1" customHeight="1" x14ac:dyDescent="0.15">
      <c r="A50" s="19"/>
      <c r="B50" s="19"/>
      <c r="C50" s="19"/>
      <c r="D50" s="19"/>
      <c r="E50" s="6" t="s">
        <v>468</v>
      </c>
      <c r="F50" s="6" t="s">
        <v>469</v>
      </c>
      <c r="G50" s="6" t="s">
        <v>470</v>
      </c>
      <c r="H50" s="19"/>
    </row>
    <row r="51" spans="1:8" ht="24.95" customHeight="1" x14ac:dyDescent="0.15">
      <c r="A51" s="6" t="s">
        <v>374</v>
      </c>
      <c r="B51" s="6" t="s">
        <v>471</v>
      </c>
      <c r="C51" s="6" t="s">
        <v>472</v>
      </c>
      <c r="D51" s="6" t="s">
        <v>473</v>
      </c>
      <c r="E51" s="6" t="s">
        <v>474</v>
      </c>
      <c r="F51" s="6" t="s">
        <v>475</v>
      </c>
      <c r="G51" s="6" t="s">
        <v>476</v>
      </c>
      <c r="H51" s="6" t="s">
        <v>477</v>
      </c>
    </row>
    <row r="52" spans="1:8" ht="24.95" customHeight="1" x14ac:dyDescent="0.15">
      <c r="A52" s="28" t="s">
        <v>496</v>
      </c>
      <c r="B52" s="28"/>
      <c r="C52" s="12" t="s">
        <v>378</v>
      </c>
      <c r="D52" s="12" t="s">
        <v>378</v>
      </c>
      <c r="E52" s="12" t="s">
        <v>378</v>
      </c>
      <c r="F52" s="12" t="s">
        <v>378</v>
      </c>
      <c r="G52" s="12" t="s">
        <v>378</v>
      </c>
      <c r="H52" s="12" t="s">
        <v>378</v>
      </c>
    </row>
  </sheetData>
  <sheetProtection password="9B13" sheet="1" objects="1" scenarios="1"/>
  <mergeCells count="39">
    <mergeCell ref="A52:B52"/>
    <mergeCell ref="A46:H46"/>
    <mergeCell ref="A48:A50"/>
    <mergeCell ref="B48:B50"/>
    <mergeCell ref="C48:C50"/>
    <mergeCell ref="D48:G48"/>
    <mergeCell ref="H48:H50"/>
    <mergeCell ref="D49:D50"/>
    <mergeCell ref="E49:G49"/>
    <mergeCell ref="A42:B42"/>
    <mergeCell ref="A44:B44"/>
    <mergeCell ref="C44:H44"/>
    <mergeCell ref="A45:B45"/>
    <mergeCell ref="C45:H45"/>
    <mergeCell ref="A25:H25"/>
    <mergeCell ref="A27:A29"/>
    <mergeCell ref="B27:B29"/>
    <mergeCell ref="C27:C29"/>
    <mergeCell ref="D27:G27"/>
    <mergeCell ref="H27:H29"/>
    <mergeCell ref="D28:D29"/>
    <mergeCell ref="E28:G28"/>
    <mergeCell ref="A21:B21"/>
    <mergeCell ref="A23:B23"/>
    <mergeCell ref="C23:H23"/>
    <mergeCell ref="A24:B24"/>
    <mergeCell ref="C24:H24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8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458</v>
      </c>
      <c r="B2" s="26"/>
      <c r="C2" s="27" t="s">
        <v>137</v>
      </c>
      <c r="D2" s="27"/>
      <c r="E2" s="27"/>
      <c r="F2" s="27"/>
      <c r="G2" s="27"/>
    </row>
    <row r="3" spans="1:7" ht="20.100000000000001" customHeight="1" x14ac:dyDescent="0.15">
      <c r="A3" s="26" t="s">
        <v>459</v>
      </c>
      <c r="B3" s="26"/>
      <c r="C3" s="27" t="s">
        <v>460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512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367</v>
      </c>
      <c r="B7" s="19" t="s">
        <v>513</v>
      </c>
      <c r="C7" s="19"/>
      <c r="D7" s="6" t="s">
        <v>514</v>
      </c>
      <c r="E7" s="6" t="s">
        <v>515</v>
      </c>
      <c r="F7" s="6" t="s">
        <v>516</v>
      </c>
      <c r="G7" s="6" t="s">
        <v>517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20.100000000000001" customHeight="1" x14ac:dyDescent="0.15">
      <c r="A9" s="6" t="s">
        <v>374</v>
      </c>
      <c r="B9" s="20" t="s">
        <v>518</v>
      </c>
      <c r="C9" s="20"/>
      <c r="D9" s="10">
        <v>5000</v>
      </c>
      <c r="E9" s="10">
        <v>6</v>
      </c>
      <c r="F9" s="10">
        <v>10</v>
      </c>
      <c r="G9" s="10">
        <v>300000</v>
      </c>
    </row>
    <row r="10" spans="1:7" ht="20.100000000000001" customHeight="1" x14ac:dyDescent="0.15">
      <c r="A10" s="6" t="s">
        <v>471</v>
      </c>
      <c r="B10" s="20" t="s">
        <v>519</v>
      </c>
      <c r="C10" s="20"/>
      <c r="D10" s="10">
        <v>3950</v>
      </c>
      <c r="E10" s="10">
        <v>10</v>
      </c>
      <c r="F10" s="10">
        <v>10</v>
      </c>
      <c r="G10" s="10">
        <v>395000</v>
      </c>
    </row>
    <row r="11" spans="1:7" ht="20.100000000000001" customHeight="1" x14ac:dyDescent="0.15">
      <c r="A11" s="6" t="s">
        <v>472</v>
      </c>
      <c r="B11" s="20" t="s">
        <v>520</v>
      </c>
      <c r="C11" s="20"/>
      <c r="D11" s="10">
        <v>100</v>
      </c>
      <c r="E11" s="10">
        <v>10</v>
      </c>
      <c r="F11" s="10">
        <v>10</v>
      </c>
      <c r="G11" s="10">
        <v>10000</v>
      </c>
    </row>
    <row r="12" spans="1:7" ht="24.95" customHeight="1" x14ac:dyDescent="0.15">
      <c r="A12" s="28" t="s">
        <v>496</v>
      </c>
      <c r="B12" s="28"/>
      <c r="C12" s="28"/>
      <c r="D12" s="28"/>
      <c r="E12" s="28"/>
      <c r="F12" s="28"/>
      <c r="G12" s="12">
        <v>705000</v>
      </c>
    </row>
    <row r="13" spans="1:7" ht="24.95" customHeight="1" x14ac:dyDescent="0.15"/>
    <row r="14" spans="1:7" ht="20.100000000000001" customHeight="1" x14ac:dyDescent="0.15">
      <c r="A14" s="26" t="s">
        <v>458</v>
      </c>
      <c r="B14" s="26"/>
      <c r="C14" s="27" t="s">
        <v>137</v>
      </c>
      <c r="D14" s="27"/>
      <c r="E14" s="27"/>
      <c r="F14" s="27"/>
      <c r="G14" s="27"/>
    </row>
    <row r="15" spans="1:7" ht="20.100000000000001" customHeight="1" x14ac:dyDescent="0.15">
      <c r="A15" s="26" t="s">
        <v>459</v>
      </c>
      <c r="B15" s="26"/>
      <c r="C15" s="27" t="s">
        <v>497</v>
      </c>
      <c r="D15" s="27"/>
      <c r="E15" s="27"/>
      <c r="F15" s="27"/>
      <c r="G15" s="27"/>
    </row>
    <row r="16" spans="1:7" ht="15" customHeight="1" x14ac:dyDescent="0.15"/>
    <row r="17" spans="1:7" ht="24.95" customHeight="1" x14ac:dyDescent="0.15">
      <c r="A17" s="17" t="s">
        <v>521</v>
      </c>
      <c r="B17" s="17"/>
      <c r="C17" s="17"/>
      <c r="D17" s="17"/>
      <c r="E17" s="17"/>
      <c r="F17" s="17"/>
      <c r="G17" s="17"/>
    </row>
    <row r="18" spans="1:7" ht="15" customHeight="1" x14ac:dyDescent="0.15"/>
    <row r="19" spans="1:7" ht="50.1" customHeight="1" x14ac:dyDescent="0.15">
      <c r="A19" s="6" t="s">
        <v>367</v>
      </c>
      <c r="B19" s="19" t="s">
        <v>513</v>
      </c>
      <c r="C19" s="19"/>
      <c r="D19" s="6" t="s">
        <v>514</v>
      </c>
      <c r="E19" s="6" t="s">
        <v>515</v>
      </c>
      <c r="F19" s="6" t="s">
        <v>516</v>
      </c>
      <c r="G19" s="6" t="s">
        <v>517</v>
      </c>
    </row>
    <row r="20" spans="1:7" ht="15" customHeight="1" x14ac:dyDescent="0.15">
      <c r="A20" s="6">
        <v>1</v>
      </c>
      <c r="B20" s="19">
        <v>2</v>
      </c>
      <c r="C20" s="19"/>
      <c r="D20" s="6">
        <v>3</v>
      </c>
      <c r="E20" s="6">
        <v>4</v>
      </c>
      <c r="F20" s="6">
        <v>5</v>
      </c>
      <c r="G20" s="6">
        <v>6</v>
      </c>
    </row>
    <row r="21" spans="1:7" ht="20.100000000000001" customHeight="1" x14ac:dyDescent="0.15">
      <c r="A21" s="6" t="s">
        <v>472</v>
      </c>
      <c r="B21" s="20" t="s">
        <v>520</v>
      </c>
      <c r="C21" s="20"/>
      <c r="D21" s="10">
        <v>100</v>
      </c>
      <c r="E21" s="10">
        <v>10</v>
      </c>
      <c r="F21" s="10">
        <v>80</v>
      </c>
      <c r="G21" s="10">
        <v>80000</v>
      </c>
    </row>
    <row r="22" spans="1:7" ht="24.95" customHeight="1" x14ac:dyDescent="0.15">
      <c r="A22" s="28" t="s">
        <v>496</v>
      </c>
      <c r="B22" s="28"/>
      <c r="C22" s="28"/>
      <c r="D22" s="28"/>
      <c r="E22" s="28"/>
      <c r="F22" s="28"/>
      <c r="G22" s="12">
        <v>80000</v>
      </c>
    </row>
    <row r="23" spans="1:7" ht="24.95" customHeight="1" x14ac:dyDescent="0.15"/>
    <row r="24" spans="1:7" ht="20.100000000000001" customHeight="1" x14ac:dyDescent="0.15">
      <c r="A24" s="26" t="s">
        <v>458</v>
      </c>
      <c r="B24" s="26"/>
      <c r="C24" s="27" t="s">
        <v>137</v>
      </c>
      <c r="D24" s="27"/>
      <c r="E24" s="27"/>
      <c r="F24" s="27"/>
      <c r="G24" s="27"/>
    </row>
    <row r="25" spans="1:7" ht="20.100000000000001" customHeight="1" x14ac:dyDescent="0.15">
      <c r="A25" s="26" t="s">
        <v>459</v>
      </c>
      <c r="B25" s="26"/>
      <c r="C25" s="27" t="s">
        <v>497</v>
      </c>
      <c r="D25" s="27"/>
      <c r="E25" s="27"/>
      <c r="F25" s="27"/>
      <c r="G25" s="27"/>
    </row>
    <row r="26" spans="1:7" ht="15" customHeight="1" x14ac:dyDescent="0.15"/>
    <row r="27" spans="1:7" ht="24.95" customHeight="1" x14ac:dyDescent="0.15">
      <c r="A27" s="17" t="s">
        <v>522</v>
      </c>
      <c r="B27" s="17"/>
      <c r="C27" s="17"/>
      <c r="D27" s="17"/>
      <c r="E27" s="17"/>
      <c r="F27" s="17"/>
      <c r="G27" s="17"/>
    </row>
    <row r="28" spans="1:7" ht="15" customHeight="1" x14ac:dyDescent="0.15"/>
    <row r="29" spans="1:7" ht="50.1" customHeight="1" x14ac:dyDescent="0.15">
      <c r="A29" s="6" t="s">
        <v>367</v>
      </c>
      <c r="B29" s="19" t="s">
        <v>513</v>
      </c>
      <c r="C29" s="19"/>
      <c r="D29" s="6" t="s">
        <v>523</v>
      </c>
      <c r="E29" s="6" t="s">
        <v>524</v>
      </c>
      <c r="F29" s="6" t="s">
        <v>525</v>
      </c>
      <c r="G29" s="6" t="s">
        <v>517</v>
      </c>
    </row>
    <row r="30" spans="1:7" ht="15" customHeight="1" x14ac:dyDescent="0.15">
      <c r="A30" s="6">
        <v>1</v>
      </c>
      <c r="B30" s="19">
        <v>2</v>
      </c>
      <c r="C30" s="19"/>
      <c r="D30" s="6">
        <v>3</v>
      </c>
      <c r="E30" s="6">
        <v>4</v>
      </c>
      <c r="F30" s="6">
        <v>5</v>
      </c>
      <c r="G30" s="6">
        <v>6</v>
      </c>
    </row>
    <row r="31" spans="1:7" ht="20.100000000000001" customHeight="1" x14ac:dyDescent="0.15">
      <c r="A31" s="6" t="s">
        <v>374</v>
      </c>
      <c r="B31" s="20" t="s">
        <v>526</v>
      </c>
      <c r="C31" s="20"/>
      <c r="D31" s="10">
        <v>1</v>
      </c>
      <c r="E31" s="10">
        <v>9.5</v>
      </c>
      <c r="F31" s="10">
        <v>50</v>
      </c>
      <c r="G31" s="10">
        <v>475</v>
      </c>
    </row>
    <row r="32" spans="1:7" ht="24.95" customHeight="1" x14ac:dyDescent="0.15">
      <c r="A32" s="28" t="s">
        <v>496</v>
      </c>
      <c r="B32" s="28"/>
      <c r="C32" s="28"/>
      <c r="D32" s="28"/>
      <c r="E32" s="28"/>
      <c r="F32" s="28"/>
      <c r="G32" s="12">
        <v>475</v>
      </c>
    </row>
    <row r="33" spans="1:7" ht="24.95" customHeight="1" x14ac:dyDescent="0.15"/>
    <row r="34" spans="1:7" ht="20.100000000000001" customHeight="1" x14ac:dyDescent="0.15">
      <c r="A34" s="26" t="s">
        <v>458</v>
      </c>
      <c r="B34" s="26"/>
      <c r="C34" s="27" t="s">
        <v>107</v>
      </c>
      <c r="D34" s="27"/>
      <c r="E34" s="27"/>
      <c r="F34" s="27"/>
      <c r="G34" s="27"/>
    </row>
    <row r="35" spans="1:7" ht="20.100000000000001" customHeight="1" x14ac:dyDescent="0.15">
      <c r="A35" s="26" t="s">
        <v>459</v>
      </c>
      <c r="B35" s="26"/>
      <c r="C35" s="27" t="s">
        <v>460</v>
      </c>
      <c r="D35" s="27"/>
      <c r="E35" s="27"/>
      <c r="F35" s="27"/>
      <c r="G35" s="27"/>
    </row>
    <row r="36" spans="1:7" ht="15" customHeight="1" x14ac:dyDescent="0.15"/>
    <row r="37" spans="1:7" ht="24.95" customHeight="1" x14ac:dyDescent="0.15">
      <c r="A37" s="17" t="s">
        <v>522</v>
      </c>
      <c r="B37" s="17"/>
      <c r="C37" s="17"/>
      <c r="D37" s="17"/>
      <c r="E37" s="17"/>
      <c r="F37" s="17"/>
      <c r="G37" s="17"/>
    </row>
    <row r="38" spans="1:7" ht="15" customHeight="1" x14ac:dyDescent="0.15"/>
    <row r="39" spans="1:7" ht="50.1" customHeight="1" x14ac:dyDescent="0.15">
      <c r="A39" s="6" t="s">
        <v>367</v>
      </c>
      <c r="B39" s="19" t="s">
        <v>513</v>
      </c>
      <c r="C39" s="19"/>
      <c r="D39" s="6" t="s">
        <v>523</v>
      </c>
      <c r="E39" s="6" t="s">
        <v>524</v>
      </c>
      <c r="F39" s="6" t="s">
        <v>525</v>
      </c>
      <c r="G39" s="6" t="s">
        <v>517</v>
      </c>
    </row>
    <row r="40" spans="1:7" ht="15" customHeight="1" x14ac:dyDescent="0.15">
      <c r="A40" s="6">
        <v>1</v>
      </c>
      <c r="B40" s="19">
        <v>2</v>
      </c>
      <c r="C40" s="19"/>
      <c r="D40" s="6">
        <v>3</v>
      </c>
      <c r="E40" s="6">
        <v>4</v>
      </c>
      <c r="F40" s="6">
        <v>5</v>
      </c>
      <c r="G40" s="6">
        <v>6</v>
      </c>
    </row>
    <row r="41" spans="1:7" ht="20.100000000000001" customHeight="1" x14ac:dyDescent="0.15">
      <c r="A41" s="6" t="s">
        <v>374</v>
      </c>
      <c r="B41" s="20" t="s">
        <v>526</v>
      </c>
      <c r="C41" s="20"/>
      <c r="D41" s="10">
        <v>1</v>
      </c>
      <c r="E41" s="10">
        <v>1</v>
      </c>
      <c r="F41" s="10">
        <v>50000</v>
      </c>
      <c r="G41" s="10">
        <v>50000</v>
      </c>
    </row>
    <row r="42" spans="1:7" ht="24.95" customHeight="1" x14ac:dyDescent="0.15">
      <c r="A42" s="28" t="s">
        <v>496</v>
      </c>
      <c r="B42" s="28"/>
      <c r="C42" s="28"/>
      <c r="D42" s="28"/>
      <c r="E42" s="28"/>
      <c r="F42" s="28"/>
      <c r="G42" s="12">
        <v>50000</v>
      </c>
    </row>
    <row r="43" spans="1:7" ht="24.95" customHeight="1" x14ac:dyDescent="0.15"/>
    <row r="44" spans="1:7" ht="20.100000000000001" customHeight="1" x14ac:dyDescent="0.15">
      <c r="A44" s="26" t="s">
        <v>458</v>
      </c>
      <c r="B44" s="26"/>
      <c r="C44" s="27" t="s">
        <v>107</v>
      </c>
      <c r="D44" s="27"/>
      <c r="E44" s="27"/>
      <c r="F44" s="27"/>
      <c r="G44" s="27"/>
    </row>
    <row r="45" spans="1:7" ht="20.100000000000001" customHeight="1" x14ac:dyDescent="0.15">
      <c r="A45" s="26" t="s">
        <v>459</v>
      </c>
      <c r="B45" s="26"/>
      <c r="C45" s="27" t="s">
        <v>497</v>
      </c>
      <c r="D45" s="27"/>
      <c r="E45" s="27"/>
      <c r="F45" s="27"/>
      <c r="G45" s="27"/>
    </row>
    <row r="46" spans="1:7" ht="15" customHeight="1" x14ac:dyDescent="0.15"/>
    <row r="47" spans="1:7" ht="24.95" customHeight="1" x14ac:dyDescent="0.15">
      <c r="A47" s="17" t="s">
        <v>522</v>
      </c>
      <c r="B47" s="17"/>
      <c r="C47" s="17"/>
      <c r="D47" s="17"/>
      <c r="E47" s="17"/>
      <c r="F47" s="17"/>
      <c r="G47" s="17"/>
    </row>
    <row r="48" spans="1:7" ht="15" customHeight="1" x14ac:dyDescent="0.15"/>
    <row r="49" spans="1:7" ht="50.1" customHeight="1" x14ac:dyDescent="0.15">
      <c r="A49" s="6" t="s">
        <v>367</v>
      </c>
      <c r="B49" s="19" t="s">
        <v>513</v>
      </c>
      <c r="C49" s="19"/>
      <c r="D49" s="6" t="s">
        <v>523</v>
      </c>
      <c r="E49" s="6" t="s">
        <v>524</v>
      </c>
      <c r="F49" s="6" t="s">
        <v>525</v>
      </c>
      <c r="G49" s="6" t="s">
        <v>517</v>
      </c>
    </row>
    <row r="50" spans="1:7" ht="15" customHeight="1" x14ac:dyDescent="0.15">
      <c r="A50" s="6">
        <v>1</v>
      </c>
      <c r="B50" s="19">
        <v>2</v>
      </c>
      <c r="C50" s="19"/>
      <c r="D50" s="6">
        <v>3</v>
      </c>
      <c r="E50" s="6">
        <v>4</v>
      </c>
      <c r="F50" s="6">
        <v>5</v>
      </c>
      <c r="G50" s="6">
        <v>6</v>
      </c>
    </row>
    <row r="51" spans="1:7" ht="20.100000000000001" customHeight="1" x14ac:dyDescent="0.15">
      <c r="A51" s="6" t="s">
        <v>374</v>
      </c>
      <c r="B51" s="20" t="s">
        <v>526</v>
      </c>
      <c r="C51" s="20"/>
      <c r="D51" s="10">
        <v>1</v>
      </c>
      <c r="E51" s="10">
        <v>1</v>
      </c>
      <c r="F51" s="10">
        <v>770281.11</v>
      </c>
      <c r="G51" s="10">
        <v>770281.11</v>
      </c>
    </row>
    <row r="52" spans="1:7" ht="24.95" customHeight="1" x14ac:dyDescent="0.15">
      <c r="A52" s="28" t="s">
        <v>496</v>
      </c>
      <c r="B52" s="28"/>
      <c r="C52" s="28"/>
      <c r="D52" s="28"/>
      <c r="E52" s="28"/>
      <c r="F52" s="28"/>
      <c r="G52" s="12">
        <v>770281.11</v>
      </c>
    </row>
    <row r="53" spans="1:7" ht="24.95" customHeight="1" x14ac:dyDescent="0.15"/>
    <row r="54" spans="1:7" ht="20.100000000000001" customHeight="1" x14ac:dyDescent="0.15">
      <c r="A54" s="26" t="s">
        <v>458</v>
      </c>
      <c r="B54" s="26"/>
      <c r="C54" s="27" t="s">
        <v>166</v>
      </c>
      <c r="D54" s="27"/>
      <c r="E54" s="27"/>
      <c r="F54" s="27"/>
      <c r="G54" s="27"/>
    </row>
    <row r="55" spans="1:7" ht="20.100000000000001" customHeight="1" x14ac:dyDescent="0.15">
      <c r="A55" s="26" t="s">
        <v>459</v>
      </c>
      <c r="B55" s="26"/>
      <c r="C55" s="27" t="s">
        <v>497</v>
      </c>
      <c r="D55" s="27"/>
      <c r="E55" s="27"/>
      <c r="F55" s="27"/>
      <c r="G55" s="27"/>
    </row>
    <row r="56" spans="1:7" ht="15" customHeight="1" x14ac:dyDescent="0.15"/>
    <row r="57" spans="1:7" ht="24.95" customHeight="1" x14ac:dyDescent="0.15">
      <c r="A57" s="17" t="s">
        <v>527</v>
      </c>
      <c r="B57" s="17"/>
      <c r="C57" s="17"/>
      <c r="D57" s="17"/>
      <c r="E57" s="17"/>
      <c r="F57" s="17"/>
      <c r="G57" s="17"/>
    </row>
    <row r="58" spans="1:7" ht="15" customHeight="1" x14ac:dyDescent="0.15"/>
    <row r="59" spans="1:7" ht="50.1" customHeight="1" x14ac:dyDescent="0.15">
      <c r="A59" s="6" t="s">
        <v>367</v>
      </c>
      <c r="B59" s="19" t="s">
        <v>513</v>
      </c>
      <c r="C59" s="19"/>
      <c r="D59" s="6" t="s">
        <v>523</v>
      </c>
      <c r="E59" s="6" t="s">
        <v>524</v>
      </c>
      <c r="F59" s="6" t="s">
        <v>525</v>
      </c>
      <c r="G59" s="6" t="s">
        <v>517</v>
      </c>
    </row>
    <row r="60" spans="1:7" ht="15" customHeight="1" x14ac:dyDescent="0.15">
      <c r="A60" s="6">
        <v>1</v>
      </c>
      <c r="B60" s="19">
        <v>2</v>
      </c>
      <c r="C60" s="19"/>
      <c r="D60" s="6">
        <v>3</v>
      </c>
      <c r="E60" s="6">
        <v>4</v>
      </c>
      <c r="F60" s="6">
        <v>5</v>
      </c>
      <c r="G60" s="6">
        <v>6</v>
      </c>
    </row>
    <row r="61" spans="1:7" ht="20.100000000000001" customHeight="1" x14ac:dyDescent="0.15">
      <c r="A61" s="6" t="s">
        <v>374</v>
      </c>
      <c r="B61" s="20" t="s">
        <v>526</v>
      </c>
      <c r="C61" s="20"/>
      <c r="D61" s="10">
        <v>5</v>
      </c>
      <c r="E61" s="10">
        <v>1</v>
      </c>
      <c r="F61" s="10">
        <v>6000</v>
      </c>
      <c r="G61" s="10">
        <v>30000</v>
      </c>
    </row>
    <row r="62" spans="1:7" ht="24.95" customHeight="1" x14ac:dyDescent="0.15">
      <c r="A62" s="28" t="s">
        <v>496</v>
      </c>
      <c r="B62" s="28"/>
      <c r="C62" s="28"/>
      <c r="D62" s="28"/>
      <c r="E62" s="28"/>
      <c r="F62" s="28"/>
      <c r="G62" s="12">
        <v>30000</v>
      </c>
    </row>
    <row r="63" spans="1:7" ht="24.95" customHeight="1" x14ac:dyDescent="0.15"/>
    <row r="64" spans="1:7" ht="20.100000000000001" customHeight="1" x14ac:dyDescent="0.15">
      <c r="A64" s="26" t="s">
        <v>458</v>
      </c>
      <c r="B64" s="26"/>
      <c r="C64" s="27" t="s">
        <v>166</v>
      </c>
      <c r="D64" s="27"/>
      <c r="E64" s="27"/>
      <c r="F64" s="27"/>
      <c r="G64" s="27"/>
    </row>
    <row r="65" spans="1:7" ht="20.100000000000001" customHeight="1" x14ac:dyDescent="0.15">
      <c r="A65" s="26" t="s">
        <v>459</v>
      </c>
      <c r="B65" s="26"/>
      <c r="C65" s="27" t="s">
        <v>460</v>
      </c>
      <c r="D65" s="27"/>
      <c r="E65" s="27"/>
      <c r="F65" s="27"/>
      <c r="G65" s="27"/>
    </row>
    <row r="66" spans="1:7" ht="15" customHeight="1" x14ac:dyDescent="0.15"/>
    <row r="67" spans="1:7" ht="50.1" customHeight="1" x14ac:dyDescent="0.15">
      <c r="A67" s="17" t="s">
        <v>528</v>
      </c>
      <c r="B67" s="17"/>
      <c r="C67" s="17"/>
      <c r="D67" s="17"/>
      <c r="E67" s="17"/>
      <c r="F67" s="17"/>
      <c r="G67" s="17"/>
    </row>
    <row r="68" spans="1:7" ht="15" customHeight="1" x14ac:dyDescent="0.15"/>
    <row r="69" spans="1:7" ht="50.1" customHeight="1" x14ac:dyDescent="0.15">
      <c r="A69" s="6" t="s">
        <v>367</v>
      </c>
      <c r="B69" s="19" t="s">
        <v>529</v>
      </c>
      <c r="C69" s="19"/>
      <c r="D69" s="19"/>
      <c r="E69" s="19"/>
      <c r="F69" s="6" t="s">
        <v>530</v>
      </c>
      <c r="G69" s="6" t="s">
        <v>531</v>
      </c>
    </row>
    <row r="70" spans="1:7" ht="15" customHeight="1" x14ac:dyDescent="0.15">
      <c r="A70" s="6">
        <v>1</v>
      </c>
      <c r="B70" s="19">
        <v>2</v>
      </c>
      <c r="C70" s="19"/>
      <c r="D70" s="19"/>
      <c r="E70" s="19"/>
      <c r="F70" s="6">
        <v>3</v>
      </c>
      <c r="G70" s="6">
        <v>4</v>
      </c>
    </row>
    <row r="71" spans="1:7" ht="20.100000000000001" customHeight="1" x14ac:dyDescent="0.15">
      <c r="A71" s="6" t="s">
        <v>374</v>
      </c>
      <c r="B71" s="20" t="s">
        <v>532</v>
      </c>
      <c r="C71" s="20"/>
      <c r="D71" s="20"/>
      <c r="E71" s="20"/>
      <c r="F71" s="10">
        <v>14876304.609999999</v>
      </c>
      <c r="G71" s="10">
        <v>431412.83</v>
      </c>
    </row>
    <row r="72" spans="1:7" ht="20.100000000000001" customHeight="1" x14ac:dyDescent="0.15">
      <c r="A72" s="6" t="s">
        <v>471</v>
      </c>
      <c r="B72" s="20" t="s">
        <v>533</v>
      </c>
      <c r="C72" s="20"/>
      <c r="D72" s="20"/>
      <c r="E72" s="20"/>
      <c r="F72" s="10">
        <v>14876304.710000001</v>
      </c>
      <c r="G72" s="10">
        <v>29752.61</v>
      </c>
    </row>
    <row r="73" spans="1:7" ht="20.100000000000001" customHeight="1" x14ac:dyDescent="0.15">
      <c r="A73" s="6" t="s">
        <v>472</v>
      </c>
      <c r="B73" s="20" t="s">
        <v>533</v>
      </c>
      <c r="C73" s="20"/>
      <c r="D73" s="20"/>
      <c r="E73" s="20"/>
      <c r="F73" s="10">
        <v>14876304.710000001</v>
      </c>
      <c r="G73" s="10">
        <v>758691.54</v>
      </c>
    </row>
    <row r="74" spans="1:7" ht="20.100000000000001" customHeight="1" x14ac:dyDescent="0.15">
      <c r="A74" s="6" t="s">
        <v>473</v>
      </c>
      <c r="B74" s="20" t="s">
        <v>534</v>
      </c>
      <c r="C74" s="20"/>
      <c r="D74" s="20"/>
      <c r="E74" s="20"/>
      <c r="F74" s="10">
        <v>14876304.710000001</v>
      </c>
      <c r="G74" s="10">
        <v>3272787.04</v>
      </c>
    </row>
    <row r="75" spans="1:7" ht="24.95" customHeight="1" x14ac:dyDescent="0.15">
      <c r="A75" s="28" t="s">
        <v>496</v>
      </c>
      <c r="B75" s="28"/>
      <c r="C75" s="28"/>
      <c r="D75" s="28"/>
      <c r="E75" s="28"/>
      <c r="F75" s="28"/>
      <c r="G75" s="12">
        <v>4492644.0199999996</v>
      </c>
    </row>
    <row r="76" spans="1:7" ht="24.95" customHeight="1" x14ac:dyDescent="0.15"/>
    <row r="77" spans="1:7" ht="20.100000000000001" customHeight="1" x14ac:dyDescent="0.15">
      <c r="A77" s="26" t="s">
        <v>458</v>
      </c>
      <c r="B77" s="26"/>
      <c r="C77" s="27" t="s">
        <v>166</v>
      </c>
      <c r="D77" s="27"/>
      <c r="E77" s="27"/>
      <c r="F77" s="27"/>
      <c r="G77" s="27"/>
    </row>
    <row r="78" spans="1:7" ht="20.100000000000001" customHeight="1" x14ac:dyDescent="0.15">
      <c r="A78" s="26" t="s">
        <v>459</v>
      </c>
      <c r="B78" s="26"/>
      <c r="C78" s="27" t="s">
        <v>510</v>
      </c>
      <c r="D78" s="27"/>
      <c r="E78" s="27"/>
      <c r="F78" s="27"/>
      <c r="G78" s="27"/>
    </row>
    <row r="79" spans="1:7" ht="15" customHeight="1" x14ac:dyDescent="0.15"/>
    <row r="80" spans="1:7" ht="50.1" customHeight="1" x14ac:dyDescent="0.15">
      <c r="A80" s="17" t="s">
        <v>535</v>
      </c>
      <c r="B80" s="17"/>
      <c r="C80" s="17"/>
      <c r="D80" s="17"/>
      <c r="E80" s="17"/>
      <c r="F80" s="17"/>
      <c r="G80" s="17"/>
    </row>
    <row r="81" spans="1:7" ht="15" customHeight="1" x14ac:dyDescent="0.15"/>
    <row r="82" spans="1:7" ht="50.1" customHeight="1" x14ac:dyDescent="0.15">
      <c r="A82" s="6" t="s">
        <v>367</v>
      </c>
      <c r="B82" s="19" t="s">
        <v>529</v>
      </c>
      <c r="C82" s="19"/>
      <c r="D82" s="19"/>
      <c r="E82" s="19"/>
      <c r="F82" s="6" t="s">
        <v>530</v>
      </c>
      <c r="G82" s="6" t="s">
        <v>531</v>
      </c>
    </row>
    <row r="83" spans="1:7" ht="15" customHeight="1" x14ac:dyDescent="0.15">
      <c r="A83" s="6">
        <v>1</v>
      </c>
      <c r="B83" s="19">
        <v>2</v>
      </c>
      <c r="C83" s="19"/>
      <c r="D83" s="19"/>
      <c r="E83" s="19"/>
      <c r="F83" s="6">
        <v>3</v>
      </c>
      <c r="G83" s="6">
        <v>4</v>
      </c>
    </row>
    <row r="84" spans="1:7" ht="24.95" customHeight="1" x14ac:dyDescent="0.15">
      <c r="A84" s="28" t="s">
        <v>496</v>
      </c>
      <c r="B84" s="28"/>
      <c r="C84" s="28"/>
      <c r="D84" s="28"/>
      <c r="E84" s="28"/>
      <c r="F84" s="28"/>
      <c r="G84" s="12">
        <v>0</v>
      </c>
    </row>
    <row r="85" spans="1:7" ht="24.95" customHeight="1" x14ac:dyDescent="0.15"/>
    <row r="86" spans="1:7" ht="20.100000000000001" customHeight="1" x14ac:dyDescent="0.15">
      <c r="A86" s="26" t="s">
        <v>458</v>
      </c>
      <c r="B86" s="26"/>
      <c r="C86" s="27" t="s">
        <v>166</v>
      </c>
      <c r="D86" s="27"/>
      <c r="E86" s="27"/>
      <c r="F86" s="27"/>
      <c r="G86" s="27"/>
    </row>
    <row r="87" spans="1:7" ht="20.100000000000001" customHeight="1" x14ac:dyDescent="0.15">
      <c r="A87" s="26" t="s">
        <v>459</v>
      </c>
      <c r="B87" s="26"/>
      <c r="C87" s="27" t="s">
        <v>497</v>
      </c>
      <c r="D87" s="27"/>
      <c r="E87" s="27"/>
      <c r="F87" s="27"/>
      <c r="G87" s="27"/>
    </row>
    <row r="88" spans="1:7" ht="15" customHeight="1" x14ac:dyDescent="0.15"/>
    <row r="89" spans="1:7" ht="50.1" customHeight="1" x14ac:dyDescent="0.15">
      <c r="A89" s="17" t="s">
        <v>528</v>
      </c>
      <c r="B89" s="17"/>
      <c r="C89" s="17"/>
      <c r="D89" s="17"/>
      <c r="E89" s="17"/>
      <c r="F89" s="17"/>
      <c r="G89" s="17"/>
    </row>
    <row r="90" spans="1:7" ht="15" customHeight="1" x14ac:dyDescent="0.15"/>
    <row r="91" spans="1:7" ht="50.1" customHeight="1" x14ac:dyDescent="0.15">
      <c r="A91" s="6" t="s">
        <v>367</v>
      </c>
      <c r="B91" s="19" t="s">
        <v>529</v>
      </c>
      <c r="C91" s="19"/>
      <c r="D91" s="19"/>
      <c r="E91" s="19"/>
      <c r="F91" s="6" t="s">
        <v>530</v>
      </c>
      <c r="G91" s="6" t="s">
        <v>531</v>
      </c>
    </row>
    <row r="92" spans="1:7" ht="15" customHeight="1" x14ac:dyDescent="0.15">
      <c r="A92" s="6">
        <v>1</v>
      </c>
      <c r="B92" s="19">
        <v>2</v>
      </c>
      <c r="C92" s="19"/>
      <c r="D92" s="19"/>
      <c r="E92" s="19"/>
      <c r="F92" s="6">
        <v>3</v>
      </c>
      <c r="G92" s="6">
        <v>4</v>
      </c>
    </row>
    <row r="93" spans="1:7" ht="20.100000000000001" customHeight="1" x14ac:dyDescent="0.15">
      <c r="A93" s="6" t="s">
        <v>374</v>
      </c>
      <c r="B93" s="20" t="s">
        <v>532</v>
      </c>
      <c r="C93" s="20"/>
      <c r="D93" s="20"/>
      <c r="E93" s="20"/>
      <c r="F93" s="10">
        <v>165982850.59999999</v>
      </c>
      <c r="G93" s="10">
        <v>4813502.67</v>
      </c>
    </row>
    <row r="94" spans="1:7" ht="20.100000000000001" customHeight="1" x14ac:dyDescent="0.15">
      <c r="A94" s="6" t="s">
        <v>471</v>
      </c>
      <c r="B94" s="20" t="s">
        <v>533</v>
      </c>
      <c r="C94" s="20"/>
      <c r="D94" s="20"/>
      <c r="E94" s="20"/>
      <c r="F94" s="10">
        <v>165982850.46000001</v>
      </c>
      <c r="G94" s="10">
        <v>331965.7</v>
      </c>
    </row>
    <row r="95" spans="1:7" ht="20.100000000000001" customHeight="1" x14ac:dyDescent="0.15">
      <c r="A95" s="6" t="s">
        <v>472</v>
      </c>
      <c r="B95" s="20" t="s">
        <v>533</v>
      </c>
      <c r="C95" s="20"/>
      <c r="D95" s="20"/>
      <c r="E95" s="20"/>
      <c r="F95" s="10">
        <v>165982850.46000001</v>
      </c>
      <c r="G95" s="10">
        <v>8465125.3699999992</v>
      </c>
    </row>
    <row r="96" spans="1:7" ht="20.100000000000001" customHeight="1" x14ac:dyDescent="0.15">
      <c r="A96" s="6" t="s">
        <v>473</v>
      </c>
      <c r="B96" s="20" t="s">
        <v>534</v>
      </c>
      <c r="C96" s="20"/>
      <c r="D96" s="20"/>
      <c r="E96" s="20"/>
      <c r="F96" s="10">
        <v>165982850.46000001</v>
      </c>
      <c r="G96" s="10">
        <v>36516227.100000001</v>
      </c>
    </row>
    <row r="97" spans="1:7" ht="24.95" customHeight="1" x14ac:dyDescent="0.15">
      <c r="A97" s="28" t="s">
        <v>496</v>
      </c>
      <c r="B97" s="28"/>
      <c r="C97" s="28"/>
      <c r="D97" s="28"/>
      <c r="E97" s="28"/>
      <c r="F97" s="28"/>
      <c r="G97" s="12">
        <v>50126820.840000004</v>
      </c>
    </row>
    <row r="98" spans="1:7" ht="24.95" customHeight="1" x14ac:dyDescent="0.15"/>
    <row r="99" spans="1:7" ht="20.100000000000001" customHeight="1" x14ac:dyDescent="0.15">
      <c r="A99" s="26" t="s">
        <v>458</v>
      </c>
      <c r="B99" s="26"/>
      <c r="C99" s="27" t="s">
        <v>181</v>
      </c>
      <c r="D99" s="27"/>
      <c r="E99" s="27"/>
      <c r="F99" s="27"/>
      <c r="G99" s="27"/>
    </row>
    <row r="100" spans="1:7" ht="20.100000000000001" customHeight="1" x14ac:dyDescent="0.15">
      <c r="A100" s="26" t="s">
        <v>459</v>
      </c>
      <c r="B100" s="26"/>
      <c r="C100" s="27" t="s">
        <v>497</v>
      </c>
      <c r="D100" s="27"/>
      <c r="E100" s="27"/>
      <c r="F100" s="27"/>
      <c r="G100" s="27"/>
    </row>
    <row r="101" spans="1:7" ht="15" customHeight="1" x14ac:dyDescent="0.15"/>
    <row r="102" spans="1:7" ht="50.1" customHeight="1" x14ac:dyDescent="0.15">
      <c r="A102" s="17" t="s">
        <v>536</v>
      </c>
      <c r="B102" s="17"/>
      <c r="C102" s="17"/>
      <c r="D102" s="17"/>
      <c r="E102" s="17"/>
      <c r="F102" s="17"/>
      <c r="G102" s="17"/>
    </row>
    <row r="103" spans="1:7" ht="15" customHeight="1" x14ac:dyDescent="0.15"/>
    <row r="104" spans="1:7" ht="50.1" customHeight="1" x14ac:dyDescent="0.15">
      <c r="A104" s="6" t="s">
        <v>367</v>
      </c>
      <c r="B104" s="19" t="s">
        <v>43</v>
      </c>
      <c r="C104" s="19"/>
      <c r="D104" s="19"/>
      <c r="E104" s="6" t="s">
        <v>537</v>
      </c>
      <c r="F104" s="6" t="s">
        <v>538</v>
      </c>
      <c r="G104" s="6" t="s">
        <v>539</v>
      </c>
    </row>
    <row r="105" spans="1:7" ht="15" customHeight="1" x14ac:dyDescent="0.15">
      <c r="A105" s="6">
        <v>1</v>
      </c>
      <c r="B105" s="19">
        <v>2</v>
      </c>
      <c r="C105" s="19"/>
      <c r="D105" s="19"/>
      <c r="E105" s="6">
        <v>3</v>
      </c>
      <c r="F105" s="6">
        <v>4</v>
      </c>
      <c r="G105" s="6">
        <v>5</v>
      </c>
    </row>
    <row r="106" spans="1:7" ht="39.950000000000003" customHeight="1" x14ac:dyDescent="0.15">
      <c r="A106" s="6" t="s">
        <v>374</v>
      </c>
      <c r="B106" s="20" t="s">
        <v>540</v>
      </c>
      <c r="C106" s="20"/>
      <c r="D106" s="20"/>
      <c r="E106" s="10">
        <v>37500</v>
      </c>
      <c r="F106" s="10">
        <v>10</v>
      </c>
      <c r="G106" s="10">
        <v>375000</v>
      </c>
    </row>
    <row r="107" spans="1:7" ht="24.95" customHeight="1" x14ac:dyDescent="0.15">
      <c r="A107" s="28" t="s">
        <v>496</v>
      </c>
      <c r="B107" s="28"/>
      <c r="C107" s="28"/>
      <c r="D107" s="28"/>
      <c r="E107" s="28"/>
      <c r="F107" s="28"/>
      <c r="G107" s="12">
        <v>375000</v>
      </c>
    </row>
    <row r="108" spans="1:7" ht="24.95" customHeight="1" x14ac:dyDescent="0.15"/>
    <row r="109" spans="1:7" ht="20.100000000000001" customHeight="1" x14ac:dyDescent="0.15">
      <c r="A109" s="26" t="s">
        <v>458</v>
      </c>
      <c r="B109" s="26"/>
      <c r="C109" s="27" t="s">
        <v>181</v>
      </c>
      <c r="D109" s="27"/>
      <c r="E109" s="27"/>
      <c r="F109" s="27"/>
      <c r="G109" s="27"/>
    </row>
    <row r="110" spans="1:7" ht="20.100000000000001" customHeight="1" x14ac:dyDescent="0.15">
      <c r="A110" s="26" t="s">
        <v>459</v>
      </c>
      <c r="B110" s="26"/>
      <c r="C110" s="27" t="s">
        <v>460</v>
      </c>
      <c r="D110" s="27"/>
      <c r="E110" s="27"/>
      <c r="F110" s="27"/>
      <c r="G110" s="27"/>
    </row>
    <row r="111" spans="1:7" ht="15" customHeight="1" x14ac:dyDescent="0.15"/>
    <row r="112" spans="1:7" ht="50.1" customHeight="1" x14ac:dyDescent="0.15">
      <c r="A112" s="17" t="s">
        <v>536</v>
      </c>
      <c r="B112" s="17"/>
      <c r="C112" s="17"/>
      <c r="D112" s="17"/>
      <c r="E112" s="17"/>
      <c r="F112" s="17"/>
      <c r="G112" s="17"/>
    </row>
    <row r="113" spans="1:7" ht="15" customHeight="1" x14ac:dyDescent="0.15"/>
    <row r="114" spans="1:7" ht="50.1" customHeight="1" x14ac:dyDescent="0.15">
      <c r="A114" s="6" t="s">
        <v>367</v>
      </c>
      <c r="B114" s="19" t="s">
        <v>43</v>
      </c>
      <c r="C114" s="19"/>
      <c r="D114" s="19"/>
      <c r="E114" s="6" t="s">
        <v>537</v>
      </c>
      <c r="F114" s="6" t="s">
        <v>538</v>
      </c>
      <c r="G114" s="6" t="s">
        <v>539</v>
      </c>
    </row>
    <row r="115" spans="1:7" ht="15" customHeight="1" x14ac:dyDescent="0.15">
      <c r="A115" s="6">
        <v>1</v>
      </c>
      <c r="B115" s="19">
        <v>2</v>
      </c>
      <c r="C115" s="19"/>
      <c r="D115" s="19"/>
      <c r="E115" s="6">
        <v>3</v>
      </c>
      <c r="F115" s="6">
        <v>4</v>
      </c>
      <c r="G115" s="6">
        <v>5</v>
      </c>
    </row>
    <row r="116" spans="1:7" ht="39.950000000000003" customHeight="1" x14ac:dyDescent="0.15">
      <c r="A116" s="6" t="s">
        <v>374</v>
      </c>
      <c r="B116" s="20" t="s">
        <v>540</v>
      </c>
      <c r="C116" s="20"/>
      <c r="D116" s="20"/>
      <c r="E116" s="10">
        <v>10000</v>
      </c>
      <c r="F116" s="10">
        <v>5</v>
      </c>
      <c r="G116" s="10">
        <v>50000</v>
      </c>
    </row>
    <row r="117" spans="1:7" ht="24.95" customHeight="1" x14ac:dyDescent="0.15">
      <c r="A117" s="28" t="s">
        <v>496</v>
      </c>
      <c r="B117" s="28"/>
      <c r="C117" s="28"/>
      <c r="D117" s="28"/>
      <c r="E117" s="28"/>
      <c r="F117" s="28"/>
      <c r="G117" s="12">
        <v>50000</v>
      </c>
    </row>
    <row r="118" spans="1:7" ht="24.95" customHeight="1" x14ac:dyDescent="0.15"/>
    <row r="119" spans="1:7" ht="20.100000000000001" customHeight="1" x14ac:dyDescent="0.15">
      <c r="A119" s="26" t="s">
        <v>458</v>
      </c>
      <c r="B119" s="26"/>
      <c r="C119" s="27" t="s">
        <v>184</v>
      </c>
      <c r="D119" s="27"/>
      <c r="E119" s="27"/>
      <c r="F119" s="27"/>
      <c r="G119" s="27"/>
    </row>
    <row r="120" spans="1:7" ht="20.100000000000001" customHeight="1" x14ac:dyDescent="0.15">
      <c r="A120" s="26" t="s">
        <v>459</v>
      </c>
      <c r="B120" s="26"/>
      <c r="C120" s="27" t="s">
        <v>460</v>
      </c>
      <c r="D120" s="27"/>
      <c r="E120" s="27"/>
      <c r="F120" s="27"/>
      <c r="G120" s="27"/>
    </row>
    <row r="121" spans="1:7" ht="15" customHeight="1" x14ac:dyDescent="0.15"/>
    <row r="122" spans="1:7" ht="50.1" customHeight="1" x14ac:dyDescent="0.15">
      <c r="A122" s="17" t="s">
        <v>541</v>
      </c>
      <c r="B122" s="17"/>
      <c r="C122" s="17"/>
      <c r="D122" s="17"/>
      <c r="E122" s="17"/>
      <c r="F122" s="17"/>
      <c r="G122" s="17"/>
    </row>
    <row r="123" spans="1:7" ht="15" customHeight="1" x14ac:dyDescent="0.15"/>
    <row r="124" spans="1:7" ht="50.1" customHeight="1" x14ac:dyDescent="0.15">
      <c r="A124" s="6" t="s">
        <v>367</v>
      </c>
      <c r="B124" s="19" t="s">
        <v>43</v>
      </c>
      <c r="C124" s="19"/>
      <c r="D124" s="19"/>
      <c r="E124" s="6" t="s">
        <v>537</v>
      </c>
      <c r="F124" s="6" t="s">
        <v>538</v>
      </c>
      <c r="G124" s="6" t="s">
        <v>539</v>
      </c>
    </row>
    <row r="125" spans="1:7" ht="15" customHeight="1" x14ac:dyDescent="0.15">
      <c r="A125" s="6">
        <v>1</v>
      </c>
      <c r="B125" s="19">
        <v>2</v>
      </c>
      <c r="C125" s="19"/>
      <c r="D125" s="19"/>
      <c r="E125" s="6">
        <v>3</v>
      </c>
      <c r="F125" s="6">
        <v>4</v>
      </c>
      <c r="G125" s="6">
        <v>5</v>
      </c>
    </row>
    <row r="126" spans="1:7" ht="20.100000000000001" customHeight="1" x14ac:dyDescent="0.15">
      <c r="A126" s="6" t="s">
        <v>471</v>
      </c>
      <c r="B126" s="20" t="s">
        <v>542</v>
      </c>
      <c r="C126" s="20"/>
      <c r="D126" s="20"/>
      <c r="E126" s="10">
        <v>288000</v>
      </c>
      <c r="F126" s="10">
        <v>1</v>
      </c>
      <c r="G126" s="10">
        <v>288000</v>
      </c>
    </row>
    <row r="127" spans="1:7" ht="24.95" customHeight="1" x14ac:dyDescent="0.15">
      <c r="A127" s="28" t="s">
        <v>496</v>
      </c>
      <c r="B127" s="28"/>
      <c r="C127" s="28"/>
      <c r="D127" s="28"/>
      <c r="E127" s="28"/>
      <c r="F127" s="28"/>
      <c r="G127" s="12">
        <v>288000</v>
      </c>
    </row>
    <row r="128" spans="1:7" ht="24.95" customHeight="1" x14ac:dyDescent="0.15"/>
    <row r="129" spans="1:7" ht="20.100000000000001" customHeight="1" x14ac:dyDescent="0.15">
      <c r="A129" s="26" t="s">
        <v>458</v>
      </c>
      <c r="B129" s="26"/>
      <c r="C129" s="27" t="s">
        <v>247</v>
      </c>
      <c r="D129" s="27"/>
      <c r="E129" s="27"/>
      <c r="F129" s="27"/>
      <c r="G129" s="27"/>
    </row>
    <row r="130" spans="1:7" ht="20.100000000000001" customHeight="1" x14ac:dyDescent="0.15">
      <c r="A130" s="26" t="s">
        <v>459</v>
      </c>
      <c r="B130" s="26"/>
      <c r="C130" s="27" t="s">
        <v>460</v>
      </c>
      <c r="D130" s="27"/>
      <c r="E130" s="27"/>
      <c r="F130" s="27"/>
      <c r="G130" s="27"/>
    </row>
    <row r="131" spans="1:7" ht="15" customHeight="1" x14ac:dyDescent="0.15"/>
    <row r="132" spans="1:7" ht="24.95" customHeight="1" x14ac:dyDescent="0.15">
      <c r="A132" s="17" t="s">
        <v>543</v>
      </c>
      <c r="B132" s="17"/>
      <c r="C132" s="17"/>
      <c r="D132" s="17"/>
      <c r="E132" s="17"/>
      <c r="F132" s="17"/>
      <c r="G132" s="17"/>
    </row>
    <row r="133" spans="1:7" ht="15" customHeight="1" x14ac:dyDescent="0.15"/>
    <row r="134" spans="1:7" ht="60" customHeight="1" x14ac:dyDescent="0.15">
      <c r="A134" s="6" t="s">
        <v>367</v>
      </c>
      <c r="B134" s="19" t="s">
        <v>513</v>
      </c>
      <c r="C134" s="19"/>
      <c r="D134" s="19"/>
      <c r="E134" s="6" t="s">
        <v>544</v>
      </c>
      <c r="F134" s="6" t="s">
        <v>545</v>
      </c>
      <c r="G134" s="6" t="s">
        <v>546</v>
      </c>
    </row>
    <row r="135" spans="1:7" ht="15" customHeight="1" x14ac:dyDescent="0.15">
      <c r="A135" s="6">
        <v>1</v>
      </c>
      <c r="B135" s="19">
        <v>2</v>
      </c>
      <c r="C135" s="19"/>
      <c r="D135" s="19"/>
      <c r="E135" s="6">
        <v>3</v>
      </c>
      <c r="F135" s="6">
        <v>4</v>
      </c>
      <c r="G135" s="6">
        <v>5</v>
      </c>
    </row>
    <row r="136" spans="1:7" ht="20.100000000000001" customHeight="1" x14ac:dyDescent="0.15">
      <c r="A136" s="6" t="s">
        <v>473</v>
      </c>
      <c r="B136" s="20" t="s">
        <v>547</v>
      </c>
      <c r="C136" s="20"/>
      <c r="D136" s="20"/>
      <c r="E136" s="10">
        <v>1</v>
      </c>
      <c r="F136" s="10">
        <v>511000</v>
      </c>
      <c r="G136" s="10">
        <v>511000</v>
      </c>
    </row>
    <row r="137" spans="1:7" ht="24.95" customHeight="1" x14ac:dyDescent="0.15">
      <c r="A137" s="28" t="s">
        <v>496</v>
      </c>
      <c r="B137" s="28"/>
      <c r="C137" s="28"/>
      <c r="D137" s="28"/>
      <c r="E137" s="28"/>
      <c r="F137" s="28"/>
      <c r="G137" s="12">
        <v>511000</v>
      </c>
    </row>
    <row r="138" spans="1:7" ht="24.95" customHeight="1" x14ac:dyDescent="0.15"/>
    <row r="139" spans="1:7" ht="20.100000000000001" customHeight="1" x14ac:dyDescent="0.15">
      <c r="A139" s="26" t="s">
        <v>458</v>
      </c>
      <c r="B139" s="26"/>
      <c r="C139" s="27" t="s">
        <v>204</v>
      </c>
      <c r="D139" s="27"/>
      <c r="E139" s="27"/>
      <c r="F139" s="27"/>
      <c r="G139" s="27"/>
    </row>
    <row r="140" spans="1:7" ht="20.100000000000001" customHeight="1" x14ac:dyDescent="0.15">
      <c r="A140" s="26" t="s">
        <v>459</v>
      </c>
      <c r="B140" s="26"/>
      <c r="C140" s="27" t="s">
        <v>497</v>
      </c>
      <c r="D140" s="27"/>
      <c r="E140" s="27"/>
      <c r="F140" s="27"/>
      <c r="G140" s="27"/>
    </row>
    <row r="141" spans="1:7" ht="15" customHeight="1" x14ac:dyDescent="0.15"/>
    <row r="142" spans="1:7" ht="24.95" customHeight="1" x14ac:dyDescent="0.15">
      <c r="A142" s="17" t="s">
        <v>548</v>
      </c>
      <c r="B142" s="17"/>
      <c r="C142" s="17"/>
      <c r="D142" s="17"/>
      <c r="E142" s="17"/>
      <c r="F142" s="17"/>
      <c r="G142" s="17"/>
    </row>
    <row r="143" spans="1:7" ht="15" customHeight="1" x14ac:dyDescent="0.15"/>
    <row r="144" spans="1:7" ht="60" customHeight="1" x14ac:dyDescent="0.15">
      <c r="A144" s="6" t="s">
        <v>367</v>
      </c>
      <c r="B144" s="19" t="s">
        <v>513</v>
      </c>
      <c r="C144" s="19"/>
      <c r="D144" s="19"/>
      <c r="E144" s="6" t="s">
        <v>544</v>
      </c>
      <c r="F144" s="6" t="s">
        <v>545</v>
      </c>
      <c r="G144" s="6" t="s">
        <v>546</v>
      </c>
    </row>
    <row r="145" spans="1:7" ht="15" customHeight="1" x14ac:dyDescent="0.15">
      <c r="A145" s="6">
        <v>1</v>
      </c>
      <c r="B145" s="19">
        <v>2</v>
      </c>
      <c r="C145" s="19"/>
      <c r="D145" s="19"/>
      <c r="E145" s="6">
        <v>3</v>
      </c>
      <c r="F145" s="6">
        <v>4</v>
      </c>
      <c r="G145" s="6">
        <v>5</v>
      </c>
    </row>
    <row r="146" spans="1:7" ht="20.100000000000001" customHeight="1" x14ac:dyDescent="0.15">
      <c r="A146" s="6" t="s">
        <v>472</v>
      </c>
      <c r="B146" s="20" t="s">
        <v>549</v>
      </c>
      <c r="C146" s="20"/>
      <c r="D146" s="20"/>
      <c r="E146" s="10">
        <v>230662</v>
      </c>
      <c r="F146" s="10">
        <v>1</v>
      </c>
      <c r="G146" s="10">
        <v>230662</v>
      </c>
    </row>
    <row r="147" spans="1:7" ht="20.100000000000001" customHeight="1" x14ac:dyDescent="0.15">
      <c r="A147" s="6" t="s">
        <v>473</v>
      </c>
      <c r="B147" s="20" t="s">
        <v>547</v>
      </c>
      <c r="C147" s="20"/>
      <c r="D147" s="20"/>
      <c r="E147" s="10">
        <v>20050</v>
      </c>
      <c r="F147" s="10">
        <v>1</v>
      </c>
      <c r="G147" s="10">
        <v>20050</v>
      </c>
    </row>
    <row r="148" spans="1:7" ht="24.95" customHeight="1" x14ac:dyDescent="0.15">
      <c r="A148" s="28" t="s">
        <v>496</v>
      </c>
      <c r="B148" s="28"/>
      <c r="C148" s="28"/>
      <c r="D148" s="28"/>
      <c r="E148" s="28"/>
      <c r="F148" s="28"/>
      <c r="G148" s="12">
        <v>250712</v>
      </c>
    </row>
    <row r="149" spans="1:7" ht="24.95" customHeight="1" x14ac:dyDescent="0.15"/>
    <row r="150" spans="1:7" ht="20.100000000000001" customHeight="1" x14ac:dyDescent="0.15">
      <c r="A150" s="26" t="s">
        <v>458</v>
      </c>
      <c r="B150" s="26"/>
      <c r="C150" s="27" t="s">
        <v>204</v>
      </c>
      <c r="D150" s="27"/>
      <c r="E150" s="27"/>
      <c r="F150" s="27"/>
      <c r="G150" s="27"/>
    </row>
    <row r="151" spans="1:7" ht="20.100000000000001" customHeight="1" x14ac:dyDescent="0.15">
      <c r="A151" s="26" t="s">
        <v>459</v>
      </c>
      <c r="B151" s="26"/>
      <c r="C151" s="27" t="s">
        <v>460</v>
      </c>
      <c r="D151" s="27"/>
      <c r="E151" s="27"/>
      <c r="F151" s="27"/>
      <c r="G151" s="27"/>
    </row>
    <row r="152" spans="1:7" ht="15" customHeight="1" x14ac:dyDescent="0.15"/>
    <row r="153" spans="1:7" ht="24.95" customHeight="1" x14ac:dyDescent="0.15">
      <c r="A153" s="17" t="s">
        <v>548</v>
      </c>
      <c r="B153" s="17"/>
      <c r="C153" s="17"/>
      <c r="D153" s="17"/>
      <c r="E153" s="17"/>
      <c r="F153" s="17"/>
      <c r="G153" s="17"/>
    </row>
    <row r="154" spans="1:7" ht="15" customHeight="1" x14ac:dyDescent="0.15"/>
    <row r="155" spans="1:7" ht="60" customHeight="1" x14ac:dyDescent="0.15">
      <c r="A155" s="6" t="s">
        <v>367</v>
      </c>
      <c r="B155" s="19" t="s">
        <v>513</v>
      </c>
      <c r="C155" s="19"/>
      <c r="D155" s="19"/>
      <c r="E155" s="6" t="s">
        <v>544</v>
      </c>
      <c r="F155" s="6" t="s">
        <v>545</v>
      </c>
      <c r="G155" s="6" t="s">
        <v>546</v>
      </c>
    </row>
    <row r="156" spans="1:7" ht="15" customHeight="1" x14ac:dyDescent="0.15">
      <c r="A156" s="6">
        <v>1</v>
      </c>
      <c r="B156" s="19">
        <v>2</v>
      </c>
      <c r="C156" s="19"/>
      <c r="D156" s="19"/>
      <c r="E156" s="6">
        <v>3</v>
      </c>
      <c r="F156" s="6">
        <v>4</v>
      </c>
      <c r="G156" s="6">
        <v>5</v>
      </c>
    </row>
    <row r="157" spans="1:7" ht="20.100000000000001" customHeight="1" x14ac:dyDescent="0.15">
      <c r="A157" s="6" t="s">
        <v>473</v>
      </c>
      <c r="B157" s="20" t="s">
        <v>547</v>
      </c>
      <c r="C157" s="20"/>
      <c r="D157" s="20"/>
      <c r="E157" s="10">
        <v>50000</v>
      </c>
      <c r="F157" s="10">
        <v>1</v>
      </c>
      <c r="G157" s="10">
        <v>50000</v>
      </c>
    </row>
    <row r="158" spans="1:7" ht="24.95" customHeight="1" x14ac:dyDescent="0.15">
      <c r="A158" s="28" t="s">
        <v>496</v>
      </c>
      <c r="B158" s="28"/>
      <c r="C158" s="28"/>
      <c r="D158" s="28"/>
      <c r="E158" s="28"/>
      <c r="F158" s="28"/>
      <c r="G158" s="12">
        <v>50000</v>
      </c>
    </row>
    <row r="159" spans="1:7" ht="24.95" customHeight="1" x14ac:dyDescent="0.15"/>
    <row r="160" spans="1:7" ht="20.100000000000001" customHeight="1" x14ac:dyDescent="0.15">
      <c r="A160" s="26" t="s">
        <v>458</v>
      </c>
      <c r="B160" s="26"/>
      <c r="C160" s="27" t="s">
        <v>199</v>
      </c>
      <c r="D160" s="27"/>
      <c r="E160" s="27"/>
      <c r="F160" s="27"/>
      <c r="G160" s="27"/>
    </row>
    <row r="161" spans="1:7" ht="20.100000000000001" customHeight="1" x14ac:dyDescent="0.15">
      <c r="A161" s="26" t="s">
        <v>459</v>
      </c>
      <c r="B161" s="26"/>
      <c r="C161" s="27" t="s">
        <v>497</v>
      </c>
      <c r="D161" s="27"/>
      <c r="E161" s="27"/>
      <c r="F161" s="27"/>
      <c r="G161" s="27"/>
    </row>
    <row r="162" spans="1:7" ht="15" customHeight="1" x14ac:dyDescent="0.15"/>
    <row r="163" spans="1:7" ht="24.95" customHeight="1" x14ac:dyDescent="0.15">
      <c r="A163" s="17" t="s">
        <v>548</v>
      </c>
      <c r="B163" s="17"/>
      <c r="C163" s="17"/>
      <c r="D163" s="17"/>
      <c r="E163" s="17"/>
      <c r="F163" s="17"/>
      <c r="G163" s="17"/>
    </row>
    <row r="164" spans="1:7" ht="15" customHeight="1" x14ac:dyDescent="0.15"/>
    <row r="165" spans="1:7" ht="60" customHeight="1" x14ac:dyDescent="0.15">
      <c r="A165" s="6" t="s">
        <v>367</v>
      </c>
      <c r="B165" s="19" t="s">
        <v>513</v>
      </c>
      <c r="C165" s="19"/>
      <c r="D165" s="19"/>
      <c r="E165" s="6" t="s">
        <v>544</v>
      </c>
      <c r="F165" s="6" t="s">
        <v>545</v>
      </c>
      <c r="G165" s="6" t="s">
        <v>546</v>
      </c>
    </row>
    <row r="166" spans="1:7" ht="15" customHeight="1" x14ac:dyDescent="0.15">
      <c r="A166" s="6">
        <v>1</v>
      </c>
      <c r="B166" s="19">
        <v>2</v>
      </c>
      <c r="C166" s="19"/>
      <c r="D166" s="19"/>
      <c r="E166" s="6">
        <v>3</v>
      </c>
      <c r="F166" s="6">
        <v>4</v>
      </c>
      <c r="G166" s="6">
        <v>5</v>
      </c>
    </row>
    <row r="167" spans="1:7" ht="20.100000000000001" customHeight="1" x14ac:dyDescent="0.15">
      <c r="A167" s="6" t="s">
        <v>374</v>
      </c>
      <c r="B167" s="20" t="s">
        <v>550</v>
      </c>
      <c r="C167" s="20"/>
      <c r="D167" s="20"/>
      <c r="E167" s="10">
        <v>106865136.36</v>
      </c>
      <c r="F167" s="10">
        <v>2.2000000000000002</v>
      </c>
      <c r="G167" s="10">
        <v>2351033</v>
      </c>
    </row>
    <row r="168" spans="1:7" ht="20.100000000000001" customHeight="1" x14ac:dyDescent="0.15">
      <c r="A168" s="6" t="s">
        <v>471</v>
      </c>
      <c r="B168" s="20" t="s">
        <v>551</v>
      </c>
      <c r="C168" s="20"/>
      <c r="D168" s="20"/>
      <c r="E168" s="10">
        <v>282113040.67000002</v>
      </c>
      <c r="F168" s="10">
        <v>1.5</v>
      </c>
      <c r="G168" s="10">
        <v>4231695.6100000003</v>
      </c>
    </row>
    <row r="169" spans="1:7" ht="24.95" customHeight="1" x14ac:dyDescent="0.15">
      <c r="A169" s="28" t="s">
        <v>496</v>
      </c>
      <c r="B169" s="28"/>
      <c r="C169" s="28"/>
      <c r="D169" s="28"/>
      <c r="E169" s="28"/>
      <c r="F169" s="28"/>
      <c r="G169" s="12">
        <v>6582728.6100000003</v>
      </c>
    </row>
    <row r="170" spans="1:7" ht="24.95" customHeight="1" x14ac:dyDescent="0.15"/>
    <row r="171" spans="1:7" ht="20.100000000000001" customHeight="1" x14ac:dyDescent="0.15">
      <c r="A171" s="26" t="s">
        <v>458</v>
      </c>
      <c r="B171" s="26"/>
      <c r="C171" s="27" t="s">
        <v>199</v>
      </c>
      <c r="D171" s="27"/>
      <c r="E171" s="27"/>
      <c r="F171" s="27"/>
      <c r="G171" s="27"/>
    </row>
    <row r="172" spans="1:7" ht="20.100000000000001" customHeight="1" x14ac:dyDescent="0.15">
      <c r="A172" s="26" t="s">
        <v>459</v>
      </c>
      <c r="B172" s="26"/>
      <c r="C172" s="27" t="s">
        <v>460</v>
      </c>
      <c r="D172" s="27"/>
      <c r="E172" s="27"/>
      <c r="F172" s="27"/>
      <c r="G172" s="27"/>
    </row>
    <row r="173" spans="1:7" ht="15" customHeight="1" x14ac:dyDescent="0.15"/>
    <row r="174" spans="1:7" ht="24.95" customHeight="1" x14ac:dyDescent="0.15">
      <c r="A174" s="17" t="s">
        <v>548</v>
      </c>
      <c r="B174" s="17"/>
      <c r="C174" s="17"/>
      <c r="D174" s="17"/>
      <c r="E174" s="17"/>
      <c r="F174" s="17"/>
      <c r="G174" s="17"/>
    </row>
    <row r="175" spans="1:7" ht="15" customHeight="1" x14ac:dyDescent="0.15"/>
    <row r="176" spans="1:7" ht="60" customHeight="1" x14ac:dyDescent="0.15">
      <c r="A176" s="6" t="s">
        <v>367</v>
      </c>
      <c r="B176" s="19" t="s">
        <v>513</v>
      </c>
      <c r="C176" s="19"/>
      <c r="D176" s="19"/>
      <c r="E176" s="6" t="s">
        <v>544</v>
      </c>
      <c r="F176" s="6" t="s">
        <v>545</v>
      </c>
      <c r="G176" s="6" t="s">
        <v>546</v>
      </c>
    </row>
    <row r="177" spans="1:7" ht="15" customHeight="1" x14ac:dyDescent="0.15">
      <c r="A177" s="6">
        <v>1</v>
      </c>
      <c r="B177" s="19">
        <v>2</v>
      </c>
      <c r="C177" s="19"/>
      <c r="D177" s="19"/>
      <c r="E177" s="6">
        <v>3</v>
      </c>
      <c r="F177" s="6">
        <v>4</v>
      </c>
      <c r="G177" s="6">
        <v>5</v>
      </c>
    </row>
    <row r="178" spans="1:7" ht="20.100000000000001" customHeight="1" x14ac:dyDescent="0.15">
      <c r="A178" s="6" t="s">
        <v>374</v>
      </c>
      <c r="B178" s="20" t="s">
        <v>550</v>
      </c>
      <c r="C178" s="20"/>
      <c r="D178" s="20"/>
      <c r="E178" s="10">
        <v>2272727.27</v>
      </c>
      <c r="F178" s="10">
        <v>2.2000000000000002</v>
      </c>
      <c r="G178" s="10">
        <v>50000</v>
      </c>
    </row>
    <row r="179" spans="1:7" ht="24.95" customHeight="1" x14ac:dyDescent="0.15">
      <c r="A179" s="28" t="s">
        <v>496</v>
      </c>
      <c r="B179" s="28"/>
      <c r="C179" s="28"/>
      <c r="D179" s="28"/>
      <c r="E179" s="28"/>
      <c r="F179" s="28"/>
      <c r="G179" s="12">
        <v>50000</v>
      </c>
    </row>
    <row r="180" spans="1:7" ht="24.95" customHeight="1" x14ac:dyDescent="0.15"/>
    <row r="181" spans="1:7" ht="20.100000000000001" customHeight="1" x14ac:dyDescent="0.15">
      <c r="A181" s="26" t="s">
        <v>458</v>
      </c>
      <c r="B181" s="26"/>
      <c r="C181" s="27" t="s">
        <v>207</v>
      </c>
      <c r="D181" s="27"/>
      <c r="E181" s="27"/>
      <c r="F181" s="27"/>
      <c r="G181" s="27"/>
    </row>
    <row r="182" spans="1:7" ht="20.100000000000001" customHeight="1" x14ac:dyDescent="0.15">
      <c r="A182" s="26" t="s">
        <v>459</v>
      </c>
      <c r="B182" s="26"/>
      <c r="C182" s="27" t="s">
        <v>460</v>
      </c>
      <c r="D182" s="27"/>
      <c r="E182" s="27"/>
      <c r="F182" s="27"/>
      <c r="G182" s="27"/>
    </row>
    <row r="183" spans="1:7" ht="15" customHeight="1" x14ac:dyDescent="0.15"/>
    <row r="184" spans="1:7" ht="24.95" customHeight="1" x14ac:dyDescent="0.15">
      <c r="A184" s="17" t="s">
        <v>552</v>
      </c>
      <c r="B184" s="17"/>
      <c r="C184" s="17"/>
      <c r="D184" s="17"/>
      <c r="E184" s="17"/>
      <c r="F184" s="17"/>
      <c r="G184" s="17"/>
    </row>
    <row r="185" spans="1:7" ht="15" customHeight="1" x14ac:dyDescent="0.15"/>
    <row r="186" spans="1:7" ht="60" customHeight="1" x14ac:dyDescent="0.15">
      <c r="A186" s="6" t="s">
        <v>367</v>
      </c>
      <c r="B186" s="19" t="s">
        <v>513</v>
      </c>
      <c r="C186" s="19"/>
      <c r="D186" s="19"/>
      <c r="E186" s="6" t="s">
        <v>544</v>
      </c>
      <c r="F186" s="6" t="s">
        <v>545</v>
      </c>
      <c r="G186" s="6" t="s">
        <v>546</v>
      </c>
    </row>
    <row r="187" spans="1:7" ht="15" customHeight="1" x14ac:dyDescent="0.15">
      <c r="A187" s="6">
        <v>1</v>
      </c>
      <c r="B187" s="19">
        <v>2</v>
      </c>
      <c r="C187" s="19"/>
      <c r="D187" s="19"/>
      <c r="E187" s="6">
        <v>3</v>
      </c>
      <c r="F187" s="6">
        <v>4</v>
      </c>
      <c r="G187" s="6">
        <v>5</v>
      </c>
    </row>
    <row r="188" spans="1:7" ht="20.100000000000001" customHeight="1" x14ac:dyDescent="0.15">
      <c r="A188" s="6" t="s">
        <v>473</v>
      </c>
      <c r="B188" s="20" t="s">
        <v>547</v>
      </c>
      <c r="C188" s="20"/>
      <c r="D188" s="20"/>
      <c r="E188" s="10">
        <v>5000</v>
      </c>
      <c r="F188" s="10">
        <v>1</v>
      </c>
      <c r="G188" s="10">
        <v>5000</v>
      </c>
    </row>
    <row r="189" spans="1:7" ht="20.100000000000001" customHeight="1" x14ac:dyDescent="0.15">
      <c r="A189" s="6" t="s">
        <v>473</v>
      </c>
      <c r="B189" s="20" t="s">
        <v>547</v>
      </c>
      <c r="C189" s="20"/>
      <c r="D189" s="20"/>
      <c r="E189" s="10">
        <v>219000</v>
      </c>
      <c r="F189" s="10">
        <v>1</v>
      </c>
      <c r="G189" s="10">
        <v>219000</v>
      </c>
    </row>
    <row r="190" spans="1:7" ht="20.100000000000001" customHeight="1" x14ac:dyDescent="0.15">
      <c r="A190" s="6" t="s">
        <v>473</v>
      </c>
      <c r="B190" s="20" t="s">
        <v>547</v>
      </c>
      <c r="C190" s="20"/>
      <c r="D190" s="20"/>
      <c r="E190" s="10">
        <v>11000</v>
      </c>
      <c r="F190" s="10">
        <v>1</v>
      </c>
      <c r="G190" s="10">
        <v>11000</v>
      </c>
    </row>
    <row r="191" spans="1:7" ht="20.100000000000001" customHeight="1" x14ac:dyDescent="0.15">
      <c r="A191" s="6" t="s">
        <v>473</v>
      </c>
      <c r="B191" s="20" t="s">
        <v>547</v>
      </c>
      <c r="C191" s="20"/>
      <c r="D191" s="20"/>
      <c r="E191" s="10">
        <v>50000</v>
      </c>
      <c r="F191" s="10">
        <v>1</v>
      </c>
      <c r="G191" s="10">
        <v>50000</v>
      </c>
    </row>
    <row r="192" spans="1:7" ht="24.95" customHeight="1" x14ac:dyDescent="0.15">
      <c r="A192" s="28" t="s">
        <v>496</v>
      </c>
      <c r="B192" s="28"/>
      <c r="C192" s="28"/>
      <c r="D192" s="28"/>
      <c r="E192" s="28"/>
      <c r="F192" s="28"/>
      <c r="G192" s="12">
        <v>285000</v>
      </c>
    </row>
    <row r="193" spans="1:7" ht="24.95" customHeight="1" x14ac:dyDescent="0.15"/>
    <row r="194" spans="1:7" ht="24.95" customHeight="1" x14ac:dyDescent="0.15">
      <c r="A194" s="26" t="s">
        <v>458</v>
      </c>
      <c r="B194" s="26"/>
      <c r="C194" s="27"/>
      <c r="D194" s="27"/>
      <c r="E194" s="27"/>
      <c r="F194" s="27"/>
      <c r="G194" s="27"/>
    </row>
    <row r="195" spans="1:7" ht="24.95" customHeight="1" x14ac:dyDescent="0.15">
      <c r="A195" s="26" t="s">
        <v>459</v>
      </c>
      <c r="B195" s="26"/>
      <c r="C195" s="27"/>
      <c r="D195" s="27"/>
      <c r="E195" s="27"/>
      <c r="F195" s="27"/>
      <c r="G195" s="27"/>
    </row>
    <row r="196" spans="1:7" ht="15" customHeight="1" x14ac:dyDescent="0.15"/>
    <row r="197" spans="1:7" ht="24.95" customHeight="1" x14ac:dyDescent="0.15">
      <c r="A197" s="17" t="s">
        <v>553</v>
      </c>
      <c r="B197" s="17"/>
      <c r="C197" s="17"/>
      <c r="D197" s="17"/>
      <c r="E197" s="17"/>
      <c r="F197" s="17"/>
      <c r="G197" s="17"/>
    </row>
    <row r="198" spans="1:7" ht="15" customHeight="1" x14ac:dyDescent="0.15"/>
    <row r="199" spans="1:7" ht="50.1" customHeight="1" x14ac:dyDescent="0.15">
      <c r="A199" s="6" t="s">
        <v>367</v>
      </c>
      <c r="B199" s="19" t="s">
        <v>43</v>
      </c>
      <c r="C199" s="19"/>
      <c r="D199" s="19"/>
      <c r="E199" s="6" t="s">
        <v>537</v>
      </c>
      <c r="F199" s="6" t="s">
        <v>538</v>
      </c>
      <c r="G199" s="6" t="s">
        <v>539</v>
      </c>
    </row>
    <row r="200" spans="1:7" ht="24.95" customHeight="1" x14ac:dyDescent="0.15">
      <c r="A200" s="6" t="s">
        <v>377</v>
      </c>
      <c r="B200" s="19" t="s">
        <v>377</v>
      </c>
      <c r="C200" s="19"/>
      <c r="D200" s="19"/>
      <c r="E200" s="6" t="s">
        <v>377</v>
      </c>
      <c r="F200" s="6" t="s">
        <v>377</v>
      </c>
      <c r="G200" s="6" t="s">
        <v>377</v>
      </c>
    </row>
    <row r="201" spans="1:7" ht="24.95" customHeight="1" x14ac:dyDescent="0.15"/>
    <row r="202" spans="1:7" ht="24.95" customHeight="1" x14ac:dyDescent="0.15">
      <c r="A202" s="26" t="s">
        <v>458</v>
      </c>
      <c r="B202" s="26"/>
      <c r="C202" s="27"/>
      <c r="D202" s="27"/>
      <c r="E202" s="27"/>
      <c r="F202" s="27"/>
      <c r="G202" s="27"/>
    </row>
    <row r="203" spans="1:7" ht="24.95" customHeight="1" x14ac:dyDescent="0.15">
      <c r="A203" s="26" t="s">
        <v>459</v>
      </c>
      <c r="B203" s="26"/>
      <c r="C203" s="27"/>
      <c r="D203" s="27"/>
      <c r="E203" s="27"/>
      <c r="F203" s="27"/>
      <c r="G203" s="27"/>
    </row>
    <row r="204" spans="1:7" ht="15" customHeight="1" x14ac:dyDescent="0.15"/>
    <row r="205" spans="1:7" ht="24.95" customHeight="1" x14ac:dyDescent="0.15">
      <c r="A205" s="17" t="s">
        <v>554</v>
      </c>
      <c r="B205" s="17"/>
      <c r="C205" s="17"/>
      <c r="D205" s="17"/>
      <c r="E205" s="17"/>
      <c r="F205" s="17"/>
      <c r="G205" s="17"/>
    </row>
    <row r="206" spans="1:7" ht="15" customHeight="1" x14ac:dyDescent="0.15"/>
    <row r="207" spans="1:7" ht="50.1" customHeight="1" x14ac:dyDescent="0.15">
      <c r="A207" s="6" t="s">
        <v>367</v>
      </c>
      <c r="B207" s="19" t="s">
        <v>43</v>
      </c>
      <c r="C207" s="19"/>
      <c r="D207" s="19"/>
      <c r="E207" s="6" t="s">
        <v>537</v>
      </c>
      <c r="F207" s="6" t="s">
        <v>538</v>
      </c>
      <c r="G207" s="6" t="s">
        <v>539</v>
      </c>
    </row>
    <row r="208" spans="1:7" ht="24.95" customHeight="1" x14ac:dyDescent="0.15">
      <c r="A208" s="6" t="s">
        <v>377</v>
      </c>
      <c r="B208" s="19" t="s">
        <v>377</v>
      </c>
      <c r="C208" s="19"/>
      <c r="D208" s="19"/>
      <c r="E208" s="6" t="s">
        <v>377</v>
      </c>
      <c r="F208" s="6" t="s">
        <v>377</v>
      </c>
      <c r="G208" s="6" t="s">
        <v>377</v>
      </c>
    </row>
  </sheetData>
  <sheetProtection password="9B13" sheet="1" objects="1" scenarios="1"/>
  <mergeCells count="188">
    <mergeCell ref="A203:B203"/>
    <mergeCell ref="C203:G203"/>
    <mergeCell ref="A205:G205"/>
    <mergeCell ref="B207:D207"/>
    <mergeCell ref="B208:D208"/>
    <mergeCell ref="A197:G197"/>
    <mergeCell ref="B199:D199"/>
    <mergeCell ref="B200:D200"/>
    <mergeCell ref="A202:B202"/>
    <mergeCell ref="C202:G202"/>
    <mergeCell ref="B191:D191"/>
    <mergeCell ref="A192:F192"/>
    <mergeCell ref="A194:B194"/>
    <mergeCell ref="C194:G194"/>
    <mergeCell ref="A195:B195"/>
    <mergeCell ref="C195:G195"/>
    <mergeCell ref="B186:D186"/>
    <mergeCell ref="B187:D187"/>
    <mergeCell ref="B188:D188"/>
    <mergeCell ref="B189:D189"/>
    <mergeCell ref="B190:D190"/>
    <mergeCell ref="A181:B181"/>
    <mergeCell ref="C181:G181"/>
    <mergeCell ref="A182:B182"/>
    <mergeCell ref="C182:G182"/>
    <mergeCell ref="A184:G184"/>
    <mergeCell ref="A174:G174"/>
    <mergeCell ref="B176:D176"/>
    <mergeCell ref="B177:D177"/>
    <mergeCell ref="B178:D178"/>
    <mergeCell ref="A179:F179"/>
    <mergeCell ref="A169:F169"/>
    <mergeCell ref="A171:B171"/>
    <mergeCell ref="C171:G171"/>
    <mergeCell ref="A172:B172"/>
    <mergeCell ref="C172:G172"/>
    <mergeCell ref="A163:G163"/>
    <mergeCell ref="B165:D165"/>
    <mergeCell ref="B166:D166"/>
    <mergeCell ref="B167:D167"/>
    <mergeCell ref="B168:D168"/>
    <mergeCell ref="B157:D157"/>
    <mergeCell ref="A158:F158"/>
    <mergeCell ref="A160:B160"/>
    <mergeCell ref="C160:G160"/>
    <mergeCell ref="A161:B161"/>
    <mergeCell ref="C161:G161"/>
    <mergeCell ref="A151:B151"/>
    <mergeCell ref="C151:G151"/>
    <mergeCell ref="A153:G153"/>
    <mergeCell ref="B155:D155"/>
    <mergeCell ref="B156:D156"/>
    <mergeCell ref="B146:D146"/>
    <mergeCell ref="B147:D147"/>
    <mergeCell ref="A148:F148"/>
    <mergeCell ref="A150:B150"/>
    <mergeCell ref="C150:G150"/>
    <mergeCell ref="A140:B140"/>
    <mergeCell ref="C140:G140"/>
    <mergeCell ref="A142:G142"/>
    <mergeCell ref="B144:D144"/>
    <mergeCell ref="B145:D145"/>
    <mergeCell ref="B134:D134"/>
    <mergeCell ref="B135:D135"/>
    <mergeCell ref="B136:D136"/>
    <mergeCell ref="A137:F137"/>
    <mergeCell ref="A139:B139"/>
    <mergeCell ref="C139:G139"/>
    <mergeCell ref="A129:B129"/>
    <mergeCell ref="C129:G129"/>
    <mergeCell ref="A130:B130"/>
    <mergeCell ref="C130:G130"/>
    <mergeCell ref="A132:G132"/>
    <mergeCell ref="A122:G122"/>
    <mergeCell ref="B124:D124"/>
    <mergeCell ref="B125:D125"/>
    <mergeCell ref="B126:D126"/>
    <mergeCell ref="A127:F127"/>
    <mergeCell ref="B116:D116"/>
    <mergeCell ref="A117:F117"/>
    <mergeCell ref="A119:B119"/>
    <mergeCell ref="C119:G119"/>
    <mergeCell ref="A120:B120"/>
    <mergeCell ref="C120:G120"/>
    <mergeCell ref="A110:B110"/>
    <mergeCell ref="C110:G110"/>
    <mergeCell ref="A112:G112"/>
    <mergeCell ref="B114:D114"/>
    <mergeCell ref="B115:D115"/>
    <mergeCell ref="B104:D104"/>
    <mergeCell ref="B105:D105"/>
    <mergeCell ref="B106:D106"/>
    <mergeCell ref="A107:F107"/>
    <mergeCell ref="A109:B109"/>
    <mergeCell ref="C109:G109"/>
    <mergeCell ref="A99:B99"/>
    <mergeCell ref="C99:G99"/>
    <mergeCell ref="A100:B100"/>
    <mergeCell ref="C100:G100"/>
    <mergeCell ref="A102:G102"/>
    <mergeCell ref="B93:E93"/>
    <mergeCell ref="B94:E94"/>
    <mergeCell ref="B95:E95"/>
    <mergeCell ref="B96:E96"/>
    <mergeCell ref="A97:F97"/>
    <mergeCell ref="A87:B87"/>
    <mergeCell ref="C87:G87"/>
    <mergeCell ref="A89:G89"/>
    <mergeCell ref="B91:E91"/>
    <mergeCell ref="B92:E92"/>
    <mergeCell ref="B82:E82"/>
    <mergeCell ref="B83:E83"/>
    <mergeCell ref="A84:F84"/>
    <mergeCell ref="A86:B86"/>
    <mergeCell ref="C86:G86"/>
    <mergeCell ref="A77:B77"/>
    <mergeCell ref="C77:G77"/>
    <mergeCell ref="A78:B78"/>
    <mergeCell ref="C78:G78"/>
    <mergeCell ref="A80:G80"/>
    <mergeCell ref="B71:E71"/>
    <mergeCell ref="B72:E72"/>
    <mergeCell ref="B73:E73"/>
    <mergeCell ref="B74:E74"/>
    <mergeCell ref="A75:F75"/>
    <mergeCell ref="A65:B65"/>
    <mergeCell ref="C65:G65"/>
    <mergeCell ref="A67:G67"/>
    <mergeCell ref="B69:E69"/>
    <mergeCell ref="B70:E70"/>
    <mergeCell ref="B59:C59"/>
    <mergeCell ref="B60:C60"/>
    <mergeCell ref="B61:C61"/>
    <mergeCell ref="A62:F62"/>
    <mergeCell ref="A64:B64"/>
    <mergeCell ref="C64:G64"/>
    <mergeCell ref="A54:B54"/>
    <mergeCell ref="C54:G54"/>
    <mergeCell ref="A55:B55"/>
    <mergeCell ref="C55:G55"/>
    <mergeCell ref="A57:G57"/>
    <mergeCell ref="A47:G47"/>
    <mergeCell ref="B49:C49"/>
    <mergeCell ref="B50:C50"/>
    <mergeCell ref="B51:C51"/>
    <mergeCell ref="A52:F52"/>
    <mergeCell ref="B41:C41"/>
    <mergeCell ref="A42:F42"/>
    <mergeCell ref="A44:B44"/>
    <mergeCell ref="C44:G44"/>
    <mergeCell ref="A45:B45"/>
    <mergeCell ref="C45:G45"/>
    <mergeCell ref="A35:B35"/>
    <mergeCell ref="C35:G35"/>
    <mergeCell ref="A37:G37"/>
    <mergeCell ref="B39:C39"/>
    <mergeCell ref="B40:C40"/>
    <mergeCell ref="B29:C29"/>
    <mergeCell ref="B30:C30"/>
    <mergeCell ref="B31:C31"/>
    <mergeCell ref="A32:F32"/>
    <mergeCell ref="A34:B34"/>
    <mergeCell ref="C34:G34"/>
    <mergeCell ref="A24:B24"/>
    <mergeCell ref="C24:G24"/>
    <mergeCell ref="A25:B25"/>
    <mergeCell ref="C25:G25"/>
    <mergeCell ref="A27:G27"/>
    <mergeCell ref="A17:G17"/>
    <mergeCell ref="B19:C19"/>
    <mergeCell ref="B20:C20"/>
    <mergeCell ref="B21:C21"/>
    <mergeCell ref="A22:F22"/>
    <mergeCell ref="A12:F12"/>
    <mergeCell ref="A14:B14"/>
    <mergeCell ref="C14:G14"/>
    <mergeCell ref="A15:B15"/>
    <mergeCell ref="C15:G15"/>
    <mergeCell ref="B7:C7"/>
    <mergeCell ref="B8:C8"/>
    <mergeCell ref="B9:C9"/>
    <mergeCell ref="B10:C10"/>
    <mergeCell ref="B11:C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2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458</v>
      </c>
      <c r="B2" s="26"/>
      <c r="C2" s="27" t="s">
        <v>272</v>
      </c>
      <c r="D2" s="27"/>
      <c r="E2" s="27"/>
      <c r="F2" s="27"/>
      <c r="G2" s="27"/>
    </row>
    <row r="3" spans="1:7" ht="20.100000000000001" customHeight="1" x14ac:dyDescent="0.15">
      <c r="A3" s="26" t="s">
        <v>459</v>
      </c>
      <c r="B3" s="26"/>
      <c r="C3" s="27" t="s">
        <v>460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555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367</v>
      </c>
      <c r="B7" s="19" t="s">
        <v>513</v>
      </c>
      <c r="C7" s="19"/>
      <c r="D7" s="6" t="s">
        <v>556</v>
      </c>
      <c r="E7" s="6" t="s">
        <v>557</v>
      </c>
      <c r="F7" s="6" t="s">
        <v>558</v>
      </c>
      <c r="G7" s="6" t="s">
        <v>559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20.100000000000001" customHeight="1" x14ac:dyDescent="0.15">
      <c r="A9" s="6" t="s">
        <v>506</v>
      </c>
      <c r="B9" s="20" t="s">
        <v>560</v>
      </c>
      <c r="C9" s="20"/>
      <c r="D9" s="6" t="s">
        <v>561</v>
      </c>
      <c r="E9" s="10">
        <v>1</v>
      </c>
      <c r="F9" s="10">
        <v>109804.4</v>
      </c>
      <c r="G9" s="10">
        <v>109804.4</v>
      </c>
    </row>
    <row r="10" spans="1:7" ht="20.100000000000001" customHeight="1" x14ac:dyDescent="0.15">
      <c r="A10" s="6" t="s">
        <v>562</v>
      </c>
      <c r="B10" s="20" t="s">
        <v>563</v>
      </c>
      <c r="C10" s="20"/>
      <c r="D10" s="6" t="s">
        <v>561</v>
      </c>
      <c r="E10" s="10">
        <v>1</v>
      </c>
      <c r="F10" s="10">
        <v>6500</v>
      </c>
      <c r="G10" s="10">
        <v>6500</v>
      </c>
    </row>
    <row r="11" spans="1:7" ht="24.95" customHeight="1" x14ac:dyDescent="0.15">
      <c r="A11" s="28" t="s">
        <v>496</v>
      </c>
      <c r="B11" s="28"/>
      <c r="C11" s="28"/>
      <c r="D11" s="28"/>
      <c r="E11" s="28"/>
      <c r="F11" s="28"/>
      <c r="G11" s="12">
        <f>SUM(G9:G10)</f>
        <v>116304.4</v>
      </c>
    </row>
    <row r="12" spans="1:7" ht="24.95" customHeight="1" x14ac:dyDescent="0.15"/>
    <row r="13" spans="1:7" ht="20.100000000000001" customHeight="1" x14ac:dyDescent="0.15">
      <c r="A13" s="26" t="s">
        <v>458</v>
      </c>
      <c r="B13" s="26"/>
      <c r="C13" s="27" t="s">
        <v>272</v>
      </c>
      <c r="D13" s="27"/>
      <c r="E13" s="27"/>
      <c r="F13" s="27"/>
      <c r="G13" s="27"/>
    </row>
    <row r="14" spans="1:7" ht="20.100000000000001" customHeight="1" x14ac:dyDescent="0.15">
      <c r="A14" s="26" t="s">
        <v>459</v>
      </c>
      <c r="B14" s="26"/>
      <c r="C14" s="27" t="s">
        <v>460</v>
      </c>
      <c r="D14" s="27"/>
      <c r="E14" s="27"/>
      <c r="F14" s="27"/>
      <c r="G14" s="27"/>
    </row>
    <row r="15" spans="1:7" ht="15" customHeight="1" x14ac:dyDescent="0.15"/>
    <row r="16" spans="1:7" ht="24.95" customHeight="1" x14ac:dyDescent="0.15">
      <c r="A16" s="17" t="s">
        <v>564</v>
      </c>
      <c r="B16" s="17"/>
      <c r="C16" s="17"/>
      <c r="D16" s="17"/>
      <c r="E16" s="17"/>
      <c r="F16" s="17"/>
      <c r="G16" s="17"/>
    </row>
    <row r="17" spans="1:7" ht="15" customHeight="1" x14ac:dyDescent="0.15"/>
    <row r="18" spans="1:7" ht="50.1" customHeight="1" x14ac:dyDescent="0.15">
      <c r="A18" s="6" t="s">
        <v>367</v>
      </c>
      <c r="B18" s="19" t="s">
        <v>513</v>
      </c>
      <c r="C18" s="19"/>
      <c r="D18" s="6" t="s">
        <v>556</v>
      </c>
      <c r="E18" s="6" t="s">
        <v>557</v>
      </c>
      <c r="F18" s="6" t="s">
        <v>558</v>
      </c>
      <c r="G18" s="6" t="s">
        <v>559</v>
      </c>
    </row>
    <row r="19" spans="1:7" ht="15" customHeight="1" x14ac:dyDescent="0.15">
      <c r="A19" s="6">
        <v>1</v>
      </c>
      <c r="B19" s="19">
        <v>2</v>
      </c>
      <c r="C19" s="19"/>
      <c r="D19" s="6">
        <v>3</v>
      </c>
      <c r="E19" s="6">
        <v>4</v>
      </c>
      <c r="F19" s="6">
        <v>5</v>
      </c>
      <c r="G19" s="6">
        <v>6</v>
      </c>
    </row>
    <row r="20" spans="1:7" ht="20.100000000000001" customHeight="1" x14ac:dyDescent="0.15">
      <c r="A20" s="6" t="s">
        <v>565</v>
      </c>
      <c r="B20" s="20" t="s">
        <v>566</v>
      </c>
      <c r="C20" s="20"/>
      <c r="D20" s="6" t="s">
        <v>561</v>
      </c>
      <c r="E20" s="10">
        <v>1</v>
      </c>
      <c r="F20" s="10">
        <v>90000</v>
      </c>
      <c r="G20" s="10">
        <v>90000</v>
      </c>
    </row>
    <row r="21" spans="1:7" ht="24.95" customHeight="1" x14ac:dyDescent="0.15">
      <c r="A21" s="28" t="s">
        <v>496</v>
      </c>
      <c r="B21" s="28"/>
      <c r="C21" s="28"/>
      <c r="D21" s="28"/>
      <c r="E21" s="28"/>
      <c r="F21" s="28"/>
      <c r="G21" s="12">
        <f>SUM(G20:G20)</f>
        <v>90000</v>
      </c>
    </row>
    <row r="22" spans="1:7" ht="24.95" customHeight="1" x14ac:dyDescent="0.15"/>
    <row r="23" spans="1:7" ht="20.100000000000001" customHeight="1" x14ac:dyDescent="0.15">
      <c r="A23" s="26" t="s">
        <v>458</v>
      </c>
      <c r="B23" s="26"/>
      <c r="C23" s="27" t="s">
        <v>272</v>
      </c>
      <c r="D23" s="27"/>
      <c r="E23" s="27"/>
      <c r="F23" s="27"/>
      <c r="G23" s="27"/>
    </row>
    <row r="24" spans="1:7" ht="20.100000000000001" customHeight="1" x14ac:dyDescent="0.15">
      <c r="A24" s="26" t="s">
        <v>459</v>
      </c>
      <c r="B24" s="26"/>
      <c r="C24" s="27" t="s">
        <v>460</v>
      </c>
      <c r="D24" s="27"/>
      <c r="E24" s="27"/>
      <c r="F24" s="27"/>
      <c r="G24" s="27"/>
    </row>
    <row r="25" spans="1:7" ht="15" customHeight="1" x14ac:dyDescent="0.15"/>
    <row r="26" spans="1:7" ht="24.95" customHeight="1" x14ac:dyDescent="0.15">
      <c r="A26" s="17" t="s">
        <v>567</v>
      </c>
      <c r="B26" s="17"/>
      <c r="C26" s="17"/>
      <c r="D26" s="17"/>
      <c r="E26" s="17"/>
      <c r="F26" s="17"/>
      <c r="G26" s="17"/>
    </row>
    <row r="27" spans="1:7" ht="15" customHeight="1" x14ac:dyDescent="0.15"/>
    <row r="28" spans="1:7" ht="50.1" customHeight="1" x14ac:dyDescent="0.15">
      <c r="A28" s="6" t="s">
        <v>367</v>
      </c>
      <c r="B28" s="19" t="s">
        <v>513</v>
      </c>
      <c r="C28" s="19"/>
      <c r="D28" s="6" t="s">
        <v>556</v>
      </c>
      <c r="E28" s="6" t="s">
        <v>557</v>
      </c>
      <c r="F28" s="6" t="s">
        <v>558</v>
      </c>
      <c r="G28" s="6" t="s">
        <v>559</v>
      </c>
    </row>
    <row r="29" spans="1:7" ht="15" customHeight="1" x14ac:dyDescent="0.15">
      <c r="A29" s="6">
        <v>1</v>
      </c>
      <c r="B29" s="19">
        <v>2</v>
      </c>
      <c r="C29" s="19"/>
      <c r="D29" s="6">
        <v>3</v>
      </c>
      <c r="E29" s="6">
        <v>4</v>
      </c>
      <c r="F29" s="6">
        <v>5</v>
      </c>
      <c r="G29" s="6">
        <v>6</v>
      </c>
    </row>
    <row r="30" spans="1:7" ht="39.950000000000003" customHeight="1" x14ac:dyDescent="0.15">
      <c r="A30" s="6" t="s">
        <v>477</v>
      </c>
      <c r="B30" s="20" t="s">
        <v>568</v>
      </c>
      <c r="C30" s="20"/>
      <c r="D30" s="6" t="s">
        <v>561</v>
      </c>
      <c r="E30" s="10">
        <v>1</v>
      </c>
      <c r="F30" s="10">
        <v>472605.69</v>
      </c>
      <c r="G30" s="10">
        <v>472605.69</v>
      </c>
    </row>
    <row r="31" spans="1:7" ht="39.950000000000003" customHeight="1" x14ac:dyDescent="0.15">
      <c r="A31" s="6" t="s">
        <v>569</v>
      </c>
      <c r="B31" s="20" t="s">
        <v>570</v>
      </c>
      <c r="C31" s="20"/>
      <c r="D31" s="6" t="s">
        <v>561</v>
      </c>
      <c r="E31" s="10">
        <v>1</v>
      </c>
      <c r="F31" s="10">
        <v>76361.83</v>
      </c>
      <c r="G31" s="10">
        <v>76361.83</v>
      </c>
    </row>
    <row r="32" spans="1:7" ht="39.950000000000003" customHeight="1" x14ac:dyDescent="0.15">
      <c r="A32" s="6" t="s">
        <v>569</v>
      </c>
      <c r="B32" s="20" t="s">
        <v>570</v>
      </c>
      <c r="C32" s="20"/>
      <c r="D32" s="6" t="s">
        <v>561</v>
      </c>
      <c r="E32" s="10">
        <v>1</v>
      </c>
      <c r="F32" s="10">
        <v>306856.74</v>
      </c>
      <c r="G32" s="10">
        <v>306856.74</v>
      </c>
    </row>
    <row r="33" spans="1:7" ht="39.950000000000003" customHeight="1" x14ac:dyDescent="0.15">
      <c r="A33" s="6" t="s">
        <v>569</v>
      </c>
      <c r="B33" s="20" t="s">
        <v>570</v>
      </c>
      <c r="C33" s="20"/>
      <c r="D33" s="6" t="s">
        <v>561</v>
      </c>
      <c r="E33" s="10">
        <v>1</v>
      </c>
      <c r="F33" s="10">
        <v>50625.83</v>
      </c>
      <c r="G33" s="10">
        <v>50625.83</v>
      </c>
    </row>
    <row r="34" spans="1:7" ht="39.950000000000003" customHeight="1" x14ac:dyDescent="0.15">
      <c r="A34" s="6" t="s">
        <v>569</v>
      </c>
      <c r="B34" s="20" t="s">
        <v>570</v>
      </c>
      <c r="C34" s="20"/>
      <c r="D34" s="6" t="s">
        <v>561</v>
      </c>
      <c r="E34" s="10">
        <v>1</v>
      </c>
      <c r="F34" s="10">
        <v>18576.68</v>
      </c>
      <c r="G34" s="10">
        <v>18576.68</v>
      </c>
    </row>
    <row r="35" spans="1:7" ht="39.950000000000003" customHeight="1" x14ac:dyDescent="0.15">
      <c r="A35" s="6" t="s">
        <v>569</v>
      </c>
      <c r="B35" s="20" t="s">
        <v>570</v>
      </c>
      <c r="C35" s="20"/>
      <c r="D35" s="6" t="s">
        <v>561</v>
      </c>
      <c r="E35" s="10">
        <v>1</v>
      </c>
      <c r="F35" s="10">
        <v>74973.23</v>
      </c>
      <c r="G35" s="10">
        <v>74973.23</v>
      </c>
    </row>
    <row r="36" spans="1:7" ht="24.95" customHeight="1" x14ac:dyDescent="0.15">
      <c r="A36" s="28" t="s">
        <v>496</v>
      </c>
      <c r="B36" s="28"/>
      <c r="C36" s="28"/>
      <c r="D36" s="28"/>
      <c r="E36" s="28"/>
      <c r="F36" s="28"/>
      <c r="G36" s="12">
        <f>SUM(G30:G35)</f>
        <v>1000000</v>
      </c>
    </row>
    <row r="37" spans="1:7" ht="24.95" customHeight="1" x14ac:dyDescent="0.15"/>
    <row r="38" spans="1:7" ht="20.100000000000001" customHeight="1" x14ac:dyDescent="0.15">
      <c r="A38" s="26" t="s">
        <v>458</v>
      </c>
      <c r="B38" s="26"/>
      <c r="C38" s="27" t="s">
        <v>272</v>
      </c>
      <c r="D38" s="27"/>
      <c r="E38" s="27"/>
      <c r="F38" s="27"/>
      <c r="G38" s="27"/>
    </row>
    <row r="39" spans="1:7" ht="20.100000000000001" customHeight="1" x14ac:dyDescent="0.15">
      <c r="A39" s="26" t="s">
        <v>459</v>
      </c>
      <c r="B39" s="26"/>
      <c r="C39" s="27" t="s">
        <v>460</v>
      </c>
      <c r="D39" s="27"/>
      <c r="E39" s="27"/>
      <c r="F39" s="27"/>
      <c r="G39" s="27"/>
    </row>
    <row r="40" spans="1:7" ht="15" customHeight="1" x14ac:dyDescent="0.15"/>
    <row r="41" spans="1:7" ht="24.95" customHeight="1" x14ac:dyDescent="0.15">
      <c r="A41" s="17" t="s">
        <v>571</v>
      </c>
      <c r="B41" s="17"/>
      <c r="C41" s="17"/>
      <c r="D41" s="17"/>
      <c r="E41" s="17"/>
      <c r="F41" s="17"/>
      <c r="G41" s="17"/>
    </row>
    <row r="42" spans="1:7" ht="15" customHeight="1" x14ac:dyDescent="0.15"/>
    <row r="43" spans="1:7" ht="50.1" customHeight="1" x14ac:dyDescent="0.15">
      <c r="A43" s="6" t="s">
        <v>367</v>
      </c>
      <c r="B43" s="19" t="s">
        <v>513</v>
      </c>
      <c r="C43" s="19"/>
      <c r="D43" s="6" t="s">
        <v>556</v>
      </c>
      <c r="E43" s="6" t="s">
        <v>557</v>
      </c>
      <c r="F43" s="6" t="s">
        <v>558</v>
      </c>
      <c r="G43" s="6" t="s">
        <v>559</v>
      </c>
    </row>
    <row r="44" spans="1:7" ht="15" customHeight="1" x14ac:dyDescent="0.15">
      <c r="A44" s="6">
        <v>1</v>
      </c>
      <c r="B44" s="19">
        <v>2</v>
      </c>
      <c r="C44" s="19"/>
      <c r="D44" s="6">
        <v>3</v>
      </c>
      <c r="E44" s="6">
        <v>4</v>
      </c>
      <c r="F44" s="6">
        <v>5</v>
      </c>
      <c r="G44" s="6">
        <v>6</v>
      </c>
    </row>
    <row r="45" spans="1:7" ht="20.100000000000001" customHeight="1" x14ac:dyDescent="0.15">
      <c r="A45" s="6" t="s">
        <v>572</v>
      </c>
      <c r="B45" s="20" t="s">
        <v>573</v>
      </c>
      <c r="C45" s="20"/>
      <c r="D45" s="6" t="s">
        <v>574</v>
      </c>
      <c r="E45" s="10">
        <v>1</v>
      </c>
      <c r="F45" s="10">
        <v>406800</v>
      </c>
      <c r="G45" s="10">
        <v>406800</v>
      </c>
    </row>
    <row r="46" spans="1:7" ht="20.100000000000001" customHeight="1" x14ac:dyDescent="0.15">
      <c r="A46" s="6" t="s">
        <v>575</v>
      </c>
      <c r="B46" s="20" t="s">
        <v>576</v>
      </c>
      <c r="C46" s="20"/>
      <c r="D46" s="6" t="s">
        <v>561</v>
      </c>
      <c r="E46" s="10">
        <v>1</v>
      </c>
      <c r="F46" s="10">
        <v>406800</v>
      </c>
      <c r="G46" s="10">
        <v>406800</v>
      </c>
    </row>
    <row r="47" spans="1:7" ht="24.95" customHeight="1" x14ac:dyDescent="0.15">
      <c r="A47" s="28" t="s">
        <v>496</v>
      </c>
      <c r="B47" s="28"/>
      <c r="C47" s="28"/>
      <c r="D47" s="28"/>
      <c r="E47" s="28"/>
      <c r="F47" s="28"/>
      <c r="G47" s="12">
        <f>SUM(G45:G46)</f>
        <v>813600</v>
      </c>
    </row>
    <row r="48" spans="1:7" ht="24.95" customHeight="1" x14ac:dyDescent="0.15"/>
    <row r="49" spans="1:7" ht="20.100000000000001" customHeight="1" x14ac:dyDescent="0.15">
      <c r="A49" s="26" t="s">
        <v>458</v>
      </c>
      <c r="B49" s="26"/>
      <c r="C49" s="27" t="s">
        <v>272</v>
      </c>
      <c r="D49" s="27"/>
      <c r="E49" s="27"/>
      <c r="F49" s="27"/>
      <c r="G49" s="27"/>
    </row>
    <row r="50" spans="1:7" ht="20.100000000000001" customHeight="1" x14ac:dyDescent="0.15">
      <c r="A50" s="26" t="s">
        <v>459</v>
      </c>
      <c r="B50" s="26"/>
      <c r="C50" s="27" t="s">
        <v>460</v>
      </c>
      <c r="D50" s="27"/>
      <c r="E50" s="27"/>
      <c r="F50" s="27"/>
      <c r="G50" s="27"/>
    </row>
    <row r="51" spans="1:7" ht="15" customHeight="1" x14ac:dyDescent="0.15"/>
    <row r="52" spans="1:7" ht="24.95" customHeight="1" x14ac:dyDescent="0.15">
      <c r="A52" s="17" t="s">
        <v>577</v>
      </c>
      <c r="B52" s="17"/>
      <c r="C52" s="17"/>
      <c r="D52" s="17"/>
      <c r="E52" s="17"/>
      <c r="F52" s="17"/>
      <c r="G52" s="17"/>
    </row>
    <row r="53" spans="1:7" ht="15" customHeight="1" x14ac:dyDescent="0.15"/>
    <row r="54" spans="1:7" ht="50.1" customHeight="1" x14ac:dyDescent="0.15">
      <c r="A54" s="6" t="s">
        <v>367</v>
      </c>
      <c r="B54" s="19" t="s">
        <v>513</v>
      </c>
      <c r="C54" s="19"/>
      <c r="D54" s="6" t="s">
        <v>556</v>
      </c>
      <c r="E54" s="6" t="s">
        <v>557</v>
      </c>
      <c r="F54" s="6" t="s">
        <v>558</v>
      </c>
      <c r="G54" s="6" t="s">
        <v>559</v>
      </c>
    </row>
    <row r="55" spans="1:7" ht="15" customHeight="1" x14ac:dyDescent="0.15">
      <c r="A55" s="6">
        <v>1</v>
      </c>
      <c r="B55" s="19">
        <v>2</v>
      </c>
      <c r="C55" s="19"/>
      <c r="D55" s="6">
        <v>3</v>
      </c>
      <c r="E55" s="6">
        <v>4</v>
      </c>
      <c r="F55" s="6">
        <v>5</v>
      </c>
      <c r="G55" s="6">
        <v>6</v>
      </c>
    </row>
    <row r="56" spans="1:7" ht="39.950000000000003" customHeight="1" x14ac:dyDescent="0.15">
      <c r="A56" s="6" t="s">
        <v>578</v>
      </c>
      <c r="B56" s="20" t="s">
        <v>579</v>
      </c>
      <c r="C56" s="20"/>
      <c r="D56" s="6" t="s">
        <v>561</v>
      </c>
      <c r="E56" s="10">
        <v>1</v>
      </c>
      <c r="F56" s="10">
        <v>3293896.7</v>
      </c>
      <c r="G56" s="10">
        <v>3293896.7</v>
      </c>
    </row>
    <row r="57" spans="1:7" ht="39.950000000000003" customHeight="1" x14ac:dyDescent="0.15">
      <c r="A57" s="6" t="s">
        <v>580</v>
      </c>
      <c r="B57" s="20" t="s">
        <v>581</v>
      </c>
      <c r="C57" s="20"/>
      <c r="D57" s="6" t="s">
        <v>574</v>
      </c>
      <c r="E57" s="10">
        <v>1</v>
      </c>
      <c r="F57" s="10">
        <v>112000</v>
      </c>
      <c r="G57" s="10">
        <v>112000</v>
      </c>
    </row>
    <row r="58" spans="1:7" ht="20.100000000000001" customHeight="1" x14ac:dyDescent="0.15">
      <c r="A58" s="6" t="s">
        <v>582</v>
      </c>
      <c r="B58" s="20" t="s">
        <v>583</v>
      </c>
      <c r="C58" s="20"/>
      <c r="D58" s="6" t="s">
        <v>574</v>
      </c>
      <c r="E58" s="10">
        <v>1</v>
      </c>
      <c r="F58" s="10">
        <v>71985.600000000006</v>
      </c>
      <c r="G58" s="10">
        <v>71985.600000000006</v>
      </c>
    </row>
    <row r="59" spans="1:7" ht="20.100000000000001" customHeight="1" x14ac:dyDescent="0.15">
      <c r="A59" s="6" t="s">
        <v>584</v>
      </c>
      <c r="B59" s="20" t="s">
        <v>585</v>
      </c>
      <c r="C59" s="20"/>
      <c r="D59" s="6" t="s">
        <v>561</v>
      </c>
      <c r="E59" s="10">
        <v>1</v>
      </c>
      <c r="F59" s="10">
        <v>33000</v>
      </c>
      <c r="G59" s="10">
        <v>33000</v>
      </c>
    </row>
    <row r="60" spans="1:7" ht="39.950000000000003" customHeight="1" x14ac:dyDescent="0.15">
      <c r="A60" s="6" t="s">
        <v>586</v>
      </c>
      <c r="B60" s="20" t="s">
        <v>587</v>
      </c>
      <c r="C60" s="20"/>
      <c r="D60" s="6" t="s">
        <v>574</v>
      </c>
      <c r="E60" s="10">
        <v>1</v>
      </c>
      <c r="F60" s="10">
        <v>39681.56</v>
      </c>
      <c r="G60" s="10">
        <v>39681.56</v>
      </c>
    </row>
    <row r="61" spans="1:7" ht="80.099999999999994" customHeight="1" x14ac:dyDescent="0.15">
      <c r="A61" s="6" t="s">
        <v>588</v>
      </c>
      <c r="B61" s="20" t="s">
        <v>589</v>
      </c>
      <c r="C61" s="20"/>
      <c r="D61" s="6" t="s">
        <v>574</v>
      </c>
      <c r="E61" s="10">
        <v>1</v>
      </c>
      <c r="F61" s="10">
        <v>38400</v>
      </c>
      <c r="G61" s="10">
        <v>38400</v>
      </c>
    </row>
    <row r="62" spans="1:7" ht="60" customHeight="1" x14ac:dyDescent="0.15">
      <c r="A62" s="6" t="s">
        <v>590</v>
      </c>
      <c r="B62" s="20" t="s">
        <v>591</v>
      </c>
      <c r="C62" s="20"/>
      <c r="D62" s="6" t="s">
        <v>574</v>
      </c>
      <c r="E62" s="10">
        <v>1</v>
      </c>
      <c r="F62" s="10">
        <v>10800</v>
      </c>
      <c r="G62" s="10">
        <v>10800</v>
      </c>
    </row>
    <row r="63" spans="1:7" ht="39.950000000000003" customHeight="1" x14ac:dyDescent="0.15">
      <c r="A63" s="6" t="s">
        <v>592</v>
      </c>
      <c r="B63" s="20" t="s">
        <v>593</v>
      </c>
      <c r="C63" s="20"/>
      <c r="D63" s="6" t="s">
        <v>574</v>
      </c>
      <c r="E63" s="10">
        <v>1</v>
      </c>
      <c r="F63" s="10">
        <v>45000</v>
      </c>
      <c r="G63" s="10">
        <v>45000</v>
      </c>
    </row>
    <row r="64" spans="1:7" ht="39.950000000000003" customHeight="1" x14ac:dyDescent="0.15">
      <c r="A64" s="6" t="s">
        <v>594</v>
      </c>
      <c r="B64" s="20" t="s">
        <v>595</v>
      </c>
      <c r="C64" s="20"/>
      <c r="D64" s="6" t="s">
        <v>561</v>
      </c>
      <c r="E64" s="10">
        <v>1</v>
      </c>
      <c r="F64" s="10">
        <v>27330</v>
      </c>
      <c r="G64" s="10">
        <v>27330</v>
      </c>
    </row>
    <row r="65" spans="1:7" ht="39.950000000000003" customHeight="1" x14ac:dyDescent="0.15">
      <c r="A65" s="6" t="s">
        <v>596</v>
      </c>
      <c r="B65" s="20" t="s">
        <v>597</v>
      </c>
      <c r="C65" s="20"/>
      <c r="D65" s="6" t="s">
        <v>561</v>
      </c>
      <c r="E65" s="10">
        <v>1</v>
      </c>
      <c r="F65" s="10">
        <v>697633.54</v>
      </c>
      <c r="G65" s="10">
        <v>697633.54</v>
      </c>
    </row>
    <row r="66" spans="1:7" ht="20.100000000000001" customHeight="1" x14ac:dyDescent="0.15">
      <c r="A66" s="6" t="s">
        <v>598</v>
      </c>
      <c r="B66" s="20" t="s">
        <v>599</v>
      </c>
      <c r="C66" s="20"/>
      <c r="D66" s="6" t="s">
        <v>574</v>
      </c>
      <c r="E66" s="10">
        <v>1</v>
      </c>
      <c r="F66" s="10">
        <v>130272.6</v>
      </c>
      <c r="G66" s="10">
        <v>130272.6</v>
      </c>
    </row>
    <row r="67" spans="1:7" ht="24.95" customHeight="1" x14ac:dyDescent="0.15">
      <c r="A67" s="28" t="s">
        <v>496</v>
      </c>
      <c r="B67" s="28"/>
      <c r="C67" s="28"/>
      <c r="D67" s="28"/>
      <c r="E67" s="28"/>
      <c r="F67" s="28"/>
      <c r="G67" s="12">
        <f>SUM(G56:G66)</f>
        <v>4500000</v>
      </c>
    </row>
    <row r="68" spans="1:7" ht="24.95" customHeight="1" x14ac:dyDescent="0.15"/>
    <row r="69" spans="1:7" ht="20.100000000000001" customHeight="1" x14ac:dyDescent="0.15">
      <c r="A69" s="26" t="s">
        <v>458</v>
      </c>
      <c r="B69" s="26"/>
      <c r="C69" s="27" t="s">
        <v>272</v>
      </c>
      <c r="D69" s="27"/>
      <c r="E69" s="27"/>
      <c r="F69" s="27"/>
      <c r="G69" s="27"/>
    </row>
    <row r="70" spans="1:7" ht="20.100000000000001" customHeight="1" x14ac:dyDescent="0.15">
      <c r="A70" s="26" t="s">
        <v>459</v>
      </c>
      <c r="B70" s="26"/>
      <c r="C70" s="27" t="s">
        <v>460</v>
      </c>
      <c r="D70" s="27"/>
      <c r="E70" s="27"/>
      <c r="F70" s="27"/>
      <c r="G70" s="27"/>
    </row>
    <row r="71" spans="1:7" ht="15" customHeight="1" x14ac:dyDescent="0.15"/>
    <row r="72" spans="1:7" ht="24.95" customHeight="1" x14ac:dyDescent="0.15">
      <c r="A72" s="17" t="s">
        <v>600</v>
      </c>
      <c r="B72" s="17"/>
      <c r="C72" s="17"/>
      <c r="D72" s="17"/>
      <c r="E72" s="17"/>
      <c r="F72" s="17"/>
      <c r="G72" s="17"/>
    </row>
    <row r="73" spans="1:7" ht="15" customHeight="1" x14ac:dyDescent="0.15"/>
    <row r="74" spans="1:7" ht="50.1" customHeight="1" x14ac:dyDescent="0.15">
      <c r="A74" s="6" t="s">
        <v>367</v>
      </c>
      <c r="B74" s="19" t="s">
        <v>513</v>
      </c>
      <c r="C74" s="19"/>
      <c r="D74" s="6" t="s">
        <v>556</v>
      </c>
      <c r="E74" s="6" t="s">
        <v>557</v>
      </c>
      <c r="F74" s="6" t="s">
        <v>558</v>
      </c>
      <c r="G74" s="6" t="s">
        <v>559</v>
      </c>
    </row>
    <row r="75" spans="1:7" ht="15" customHeight="1" x14ac:dyDescent="0.15">
      <c r="A75" s="6">
        <v>1</v>
      </c>
      <c r="B75" s="19">
        <v>2</v>
      </c>
      <c r="C75" s="19"/>
      <c r="D75" s="6">
        <v>3</v>
      </c>
      <c r="E75" s="6">
        <v>4</v>
      </c>
      <c r="F75" s="6">
        <v>5</v>
      </c>
      <c r="G75" s="6">
        <v>6</v>
      </c>
    </row>
    <row r="76" spans="1:7" ht="39.950000000000003" customHeight="1" x14ac:dyDescent="0.15">
      <c r="A76" s="6" t="s">
        <v>374</v>
      </c>
      <c r="B76" s="20" t="s">
        <v>601</v>
      </c>
      <c r="C76" s="20"/>
      <c r="D76" s="6" t="s">
        <v>561</v>
      </c>
      <c r="E76" s="10">
        <v>1</v>
      </c>
      <c r="F76" s="10">
        <v>57070.080000000002</v>
      </c>
      <c r="G76" s="10">
        <v>57070.080000000002</v>
      </c>
    </row>
    <row r="77" spans="1:7" ht="39.950000000000003" customHeight="1" x14ac:dyDescent="0.15">
      <c r="A77" s="6" t="s">
        <v>602</v>
      </c>
      <c r="B77" s="20" t="s">
        <v>603</v>
      </c>
      <c r="C77" s="20"/>
      <c r="D77" s="6" t="s">
        <v>434</v>
      </c>
      <c r="E77" s="10">
        <v>1</v>
      </c>
      <c r="F77" s="10">
        <v>1424441.73</v>
      </c>
      <c r="G77" s="10">
        <v>1424441.73</v>
      </c>
    </row>
    <row r="78" spans="1:7" ht="20.100000000000001" customHeight="1" x14ac:dyDescent="0.15">
      <c r="A78" s="6" t="s">
        <v>604</v>
      </c>
      <c r="B78" s="20" t="s">
        <v>605</v>
      </c>
      <c r="C78" s="20"/>
      <c r="D78" s="6" t="s">
        <v>434</v>
      </c>
      <c r="E78" s="10">
        <v>1</v>
      </c>
      <c r="F78" s="10">
        <v>50000</v>
      </c>
      <c r="G78" s="10">
        <v>50000</v>
      </c>
    </row>
    <row r="79" spans="1:7" ht="20.100000000000001" customHeight="1" x14ac:dyDescent="0.15">
      <c r="A79" s="6" t="s">
        <v>606</v>
      </c>
      <c r="B79" s="20" t="s">
        <v>607</v>
      </c>
      <c r="C79" s="20"/>
      <c r="D79" s="6" t="s">
        <v>561</v>
      </c>
      <c r="E79" s="10">
        <v>1</v>
      </c>
      <c r="F79" s="10">
        <v>65722.23</v>
      </c>
      <c r="G79" s="10">
        <v>65722.23</v>
      </c>
    </row>
    <row r="80" spans="1:7" ht="20.100000000000001" customHeight="1" x14ac:dyDescent="0.15">
      <c r="A80" s="6" t="s">
        <v>608</v>
      </c>
      <c r="B80" s="20" t="s">
        <v>609</v>
      </c>
      <c r="C80" s="20"/>
      <c r="D80" s="6" t="s">
        <v>561</v>
      </c>
      <c r="E80" s="10">
        <v>1</v>
      </c>
      <c r="F80" s="10">
        <v>3123200</v>
      </c>
      <c r="G80" s="10">
        <v>3123200</v>
      </c>
    </row>
    <row r="81" spans="1:7" ht="20.100000000000001" customHeight="1" x14ac:dyDescent="0.15">
      <c r="A81" s="6" t="s">
        <v>610</v>
      </c>
      <c r="B81" s="20" t="s">
        <v>611</v>
      </c>
      <c r="C81" s="20"/>
      <c r="D81" s="6" t="s">
        <v>561</v>
      </c>
      <c r="E81" s="10">
        <v>1</v>
      </c>
      <c r="F81" s="10">
        <v>3279565.96</v>
      </c>
      <c r="G81" s="10">
        <v>3279565.96</v>
      </c>
    </row>
    <row r="82" spans="1:7" ht="24.95" customHeight="1" x14ac:dyDescent="0.15">
      <c r="A82" s="28" t="s">
        <v>496</v>
      </c>
      <c r="B82" s="28"/>
      <c r="C82" s="28"/>
      <c r="D82" s="28"/>
      <c r="E82" s="28"/>
      <c r="F82" s="28"/>
      <c r="G82" s="12">
        <f>SUM(G76:G81)</f>
        <v>8000000</v>
      </c>
    </row>
    <row r="83" spans="1:7" ht="24.95" customHeight="1" x14ac:dyDescent="0.15"/>
    <row r="84" spans="1:7" ht="20.100000000000001" customHeight="1" x14ac:dyDescent="0.15">
      <c r="A84" s="26" t="s">
        <v>458</v>
      </c>
      <c r="B84" s="26"/>
      <c r="C84" s="27" t="s">
        <v>272</v>
      </c>
      <c r="D84" s="27"/>
      <c r="E84" s="27"/>
      <c r="F84" s="27"/>
      <c r="G84" s="27"/>
    </row>
    <row r="85" spans="1:7" ht="20.100000000000001" customHeight="1" x14ac:dyDescent="0.15">
      <c r="A85" s="26" t="s">
        <v>459</v>
      </c>
      <c r="B85" s="26"/>
      <c r="C85" s="27" t="s">
        <v>460</v>
      </c>
      <c r="D85" s="27"/>
      <c r="E85" s="27"/>
      <c r="F85" s="27"/>
      <c r="G85" s="27"/>
    </row>
    <row r="86" spans="1:7" ht="15" customHeight="1" x14ac:dyDescent="0.15"/>
    <row r="87" spans="1:7" ht="24.95" customHeight="1" x14ac:dyDescent="0.15">
      <c r="A87" s="17" t="s">
        <v>612</v>
      </c>
      <c r="B87" s="17"/>
      <c r="C87" s="17"/>
      <c r="D87" s="17"/>
      <c r="E87" s="17"/>
      <c r="F87" s="17"/>
      <c r="G87" s="17"/>
    </row>
    <row r="88" spans="1:7" ht="15" customHeight="1" x14ac:dyDescent="0.15"/>
    <row r="89" spans="1:7" ht="50.1" customHeight="1" x14ac:dyDescent="0.15">
      <c r="A89" s="6" t="s">
        <v>367</v>
      </c>
      <c r="B89" s="19" t="s">
        <v>513</v>
      </c>
      <c r="C89" s="19"/>
      <c r="D89" s="6" t="s">
        <v>556</v>
      </c>
      <c r="E89" s="6" t="s">
        <v>557</v>
      </c>
      <c r="F89" s="6" t="s">
        <v>558</v>
      </c>
      <c r="G89" s="6" t="s">
        <v>559</v>
      </c>
    </row>
    <row r="90" spans="1:7" ht="15" customHeight="1" x14ac:dyDescent="0.15">
      <c r="A90" s="6">
        <v>1</v>
      </c>
      <c r="B90" s="19">
        <v>2</v>
      </c>
      <c r="C90" s="19"/>
      <c r="D90" s="6">
        <v>3</v>
      </c>
      <c r="E90" s="6">
        <v>4</v>
      </c>
      <c r="F90" s="6">
        <v>5</v>
      </c>
      <c r="G90" s="6">
        <v>6</v>
      </c>
    </row>
    <row r="91" spans="1:7" ht="39.950000000000003" customHeight="1" x14ac:dyDescent="0.15">
      <c r="A91" s="6" t="s">
        <v>482</v>
      </c>
      <c r="B91" s="20" t="s">
        <v>613</v>
      </c>
      <c r="C91" s="20"/>
      <c r="D91" s="6" t="s">
        <v>561</v>
      </c>
      <c r="E91" s="10">
        <v>1</v>
      </c>
      <c r="F91" s="10">
        <v>10000</v>
      </c>
      <c r="G91" s="10">
        <v>10000</v>
      </c>
    </row>
    <row r="92" spans="1:7" ht="24.95" customHeight="1" x14ac:dyDescent="0.15">
      <c r="A92" s="28" t="s">
        <v>496</v>
      </c>
      <c r="B92" s="28"/>
      <c r="C92" s="28"/>
      <c r="D92" s="28"/>
      <c r="E92" s="28"/>
      <c r="F92" s="28"/>
      <c r="G92" s="12">
        <f>SUM(G91:G91)</f>
        <v>10000</v>
      </c>
    </row>
    <row r="93" spans="1:7" ht="24.95" customHeight="1" x14ac:dyDescent="0.15"/>
    <row r="94" spans="1:7" ht="20.100000000000001" customHeight="1" x14ac:dyDescent="0.15">
      <c r="A94" s="26" t="s">
        <v>458</v>
      </c>
      <c r="B94" s="26"/>
      <c r="C94" s="27" t="s">
        <v>272</v>
      </c>
      <c r="D94" s="27"/>
      <c r="E94" s="27"/>
      <c r="F94" s="27"/>
      <c r="G94" s="27"/>
    </row>
    <row r="95" spans="1:7" ht="20.100000000000001" customHeight="1" x14ac:dyDescent="0.15">
      <c r="A95" s="26" t="s">
        <v>459</v>
      </c>
      <c r="B95" s="26"/>
      <c r="C95" s="27" t="s">
        <v>460</v>
      </c>
      <c r="D95" s="27"/>
      <c r="E95" s="27"/>
      <c r="F95" s="27"/>
      <c r="G95" s="27"/>
    </row>
    <row r="96" spans="1:7" ht="15" customHeight="1" x14ac:dyDescent="0.15"/>
    <row r="97" spans="1:7" ht="24.95" customHeight="1" x14ac:dyDescent="0.15">
      <c r="A97" s="17" t="s">
        <v>614</v>
      </c>
      <c r="B97" s="17"/>
      <c r="C97" s="17"/>
      <c r="D97" s="17"/>
      <c r="E97" s="17"/>
      <c r="F97" s="17"/>
      <c r="G97" s="17"/>
    </row>
    <row r="98" spans="1:7" ht="15" customHeight="1" x14ac:dyDescent="0.15"/>
    <row r="99" spans="1:7" ht="50.1" customHeight="1" x14ac:dyDescent="0.15">
      <c r="A99" s="6" t="s">
        <v>367</v>
      </c>
      <c r="B99" s="19" t="s">
        <v>513</v>
      </c>
      <c r="C99" s="19"/>
      <c r="D99" s="6" t="s">
        <v>556</v>
      </c>
      <c r="E99" s="6" t="s">
        <v>557</v>
      </c>
      <c r="F99" s="6" t="s">
        <v>558</v>
      </c>
      <c r="G99" s="6" t="s">
        <v>559</v>
      </c>
    </row>
    <row r="100" spans="1:7" ht="15" customHeight="1" x14ac:dyDescent="0.15">
      <c r="A100" s="6">
        <v>1</v>
      </c>
      <c r="B100" s="19">
        <v>2</v>
      </c>
      <c r="C100" s="19"/>
      <c r="D100" s="6">
        <v>3</v>
      </c>
      <c r="E100" s="6">
        <v>4</v>
      </c>
      <c r="F100" s="6">
        <v>5</v>
      </c>
      <c r="G100" s="6">
        <v>6</v>
      </c>
    </row>
    <row r="101" spans="1:7" ht="39.950000000000003" customHeight="1" x14ac:dyDescent="0.15">
      <c r="A101" s="6" t="s">
        <v>474</v>
      </c>
      <c r="B101" s="20" t="s">
        <v>615</v>
      </c>
      <c r="C101" s="20"/>
      <c r="D101" s="6" t="s">
        <v>434</v>
      </c>
      <c r="E101" s="10">
        <v>1</v>
      </c>
      <c r="F101" s="10">
        <v>2000000</v>
      </c>
      <c r="G101" s="10">
        <v>2000000</v>
      </c>
    </row>
    <row r="102" spans="1:7" ht="24.95" customHeight="1" x14ac:dyDescent="0.15">
      <c r="A102" s="28" t="s">
        <v>496</v>
      </c>
      <c r="B102" s="28"/>
      <c r="C102" s="28"/>
      <c r="D102" s="28"/>
      <c r="E102" s="28"/>
      <c r="F102" s="28"/>
      <c r="G102" s="12">
        <f>SUM(G101:G101)</f>
        <v>2000000</v>
      </c>
    </row>
    <row r="103" spans="1:7" ht="24.95" customHeight="1" x14ac:dyDescent="0.15"/>
    <row r="104" spans="1:7" ht="20.100000000000001" customHeight="1" x14ac:dyDescent="0.15">
      <c r="A104" s="26" t="s">
        <v>458</v>
      </c>
      <c r="B104" s="26"/>
      <c r="C104" s="27" t="s">
        <v>272</v>
      </c>
      <c r="D104" s="27"/>
      <c r="E104" s="27"/>
      <c r="F104" s="27"/>
      <c r="G104" s="27"/>
    </row>
    <row r="105" spans="1:7" ht="20.100000000000001" customHeight="1" x14ac:dyDescent="0.15">
      <c r="A105" s="26" t="s">
        <v>459</v>
      </c>
      <c r="B105" s="26"/>
      <c r="C105" s="27" t="s">
        <v>460</v>
      </c>
      <c r="D105" s="27"/>
      <c r="E105" s="27"/>
      <c r="F105" s="27"/>
      <c r="G105" s="27"/>
    </row>
    <row r="106" spans="1:7" ht="15" customHeight="1" x14ac:dyDescent="0.15"/>
    <row r="107" spans="1:7" ht="24.95" customHeight="1" x14ac:dyDescent="0.15">
      <c r="A107" s="17" t="s">
        <v>616</v>
      </c>
      <c r="B107" s="17"/>
      <c r="C107" s="17"/>
      <c r="D107" s="17"/>
      <c r="E107" s="17"/>
      <c r="F107" s="17"/>
      <c r="G107" s="17"/>
    </row>
    <row r="108" spans="1:7" ht="15" customHeight="1" x14ac:dyDescent="0.15"/>
    <row r="109" spans="1:7" ht="50.1" customHeight="1" x14ac:dyDescent="0.15">
      <c r="A109" s="6" t="s">
        <v>367</v>
      </c>
      <c r="B109" s="19" t="s">
        <v>513</v>
      </c>
      <c r="C109" s="19"/>
      <c r="D109" s="6" t="s">
        <v>556</v>
      </c>
      <c r="E109" s="6" t="s">
        <v>557</v>
      </c>
      <c r="F109" s="6" t="s">
        <v>558</v>
      </c>
      <c r="G109" s="6" t="s">
        <v>559</v>
      </c>
    </row>
    <row r="110" spans="1:7" ht="15" customHeight="1" x14ac:dyDescent="0.15">
      <c r="A110" s="6">
        <v>1</v>
      </c>
      <c r="B110" s="19">
        <v>2</v>
      </c>
      <c r="C110" s="19"/>
      <c r="D110" s="6">
        <v>3</v>
      </c>
      <c r="E110" s="6">
        <v>4</v>
      </c>
      <c r="F110" s="6">
        <v>5</v>
      </c>
      <c r="G110" s="6">
        <v>6</v>
      </c>
    </row>
    <row r="111" spans="1:7" ht="20.100000000000001" customHeight="1" x14ac:dyDescent="0.15">
      <c r="A111" s="6" t="s">
        <v>500</v>
      </c>
      <c r="B111" s="20" t="s">
        <v>617</v>
      </c>
      <c r="C111" s="20"/>
      <c r="D111" s="6" t="s">
        <v>561</v>
      </c>
      <c r="E111" s="10">
        <v>1</v>
      </c>
      <c r="F111" s="10">
        <v>35524</v>
      </c>
      <c r="G111" s="10">
        <v>35524</v>
      </c>
    </row>
    <row r="112" spans="1:7" ht="20.100000000000001" customHeight="1" x14ac:dyDescent="0.15">
      <c r="A112" s="6" t="s">
        <v>501</v>
      </c>
      <c r="B112" s="20" t="s">
        <v>618</v>
      </c>
      <c r="C112" s="20"/>
      <c r="D112" s="6" t="s">
        <v>561</v>
      </c>
      <c r="E112" s="10">
        <v>1</v>
      </c>
      <c r="F112" s="10">
        <v>55306.84</v>
      </c>
      <c r="G112" s="10">
        <v>55306.84</v>
      </c>
    </row>
    <row r="113" spans="1:7" ht="20.100000000000001" customHeight="1" x14ac:dyDescent="0.15">
      <c r="A113" s="6" t="s">
        <v>502</v>
      </c>
      <c r="B113" s="20" t="s">
        <v>619</v>
      </c>
      <c r="C113" s="20"/>
      <c r="D113" s="6" t="s">
        <v>561</v>
      </c>
      <c r="E113" s="10">
        <v>1</v>
      </c>
      <c r="F113" s="10">
        <v>20907.79</v>
      </c>
      <c r="G113" s="10">
        <v>20907.79</v>
      </c>
    </row>
    <row r="114" spans="1:7" ht="20.100000000000001" customHeight="1" x14ac:dyDescent="0.15">
      <c r="A114" s="6" t="s">
        <v>620</v>
      </c>
      <c r="B114" s="20" t="s">
        <v>621</v>
      </c>
      <c r="C114" s="20"/>
      <c r="D114" s="6" t="s">
        <v>561</v>
      </c>
      <c r="E114" s="10">
        <v>1</v>
      </c>
      <c r="F114" s="10">
        <v>233385</v>
      </c>
      <c r="G114" s="10">
        <v>233385</v>
      </c>
    </row>
    <row r="115" spans="1:7" ht="20.100000000000001" customHeight="1" x14ac:dyDescent="0.15">
      <c r="A115" s="6" t="s">
        <v>622</v>
      </c>
      <c r="B115" s="20" t="s">
        <v>623</v>
      </c>
      <c r="C115" s="20"/>
      <c r="D115" s="6" t="s">
        <v>561</v>
      </c>
      <c r="E115" s="10">
        <v>1</v>
      </c>
      <c r="F115" s="10">
        <v>599811.4</v>
      </c>
      <c r="G115" s="10">
        <v>599811.4</v>
      </c>
    </row>
    <row r="116" spans="1:7" ht="20.100000000000001" customHeight="1" x14ac:dyDescent="0.15">
      <c r="A116" s="6" t="s">
        <v>494</v>
      </c>
      <c r="B116" s="20" t="s">
        <v>624</v>
      </c>
      <c r="C116" s="20"/>
      <c r="D116" s="6" t="s">
        <v>561</v>
      </c>
      <c r="E116" s="10">
        <v>1</v>
      </c>
      <c r="F116" s="10">
        <v>76698.350000000006</v>
      </c>
      <c r="G116" s="10">
        <v>76698.350000000006</v>
      </c>
    </row>
    <row r="117" spans="1:7" ht="20.100000000000001" customHeight="1" x14ac:dyDescent="0.15">
      <c r="A117" s="6" t="s">
        <v>625</v>
      </c>
      <c r="B117" s="20" t="s">
        <v>626</v>
      </c>
      <c r="C117" s="20"/>
      <c r="D117" s="6" t="s">
        <v>561</v>
      </c>
      <c r="E117" s="10">
        <v>1</v>
      </c>
      <c r="F117" s="10">
        <v>110800</v>
      </c>
      <c r="G117" s="10">
        <v>110800</v>
      </c>
    </row>
    <row r="118" spans="1:7" ht="20.100000000000001" customHeight="1" x14ac:dyDescent="0.15">
      <c r="A118" s="6" t="s">
        <v>627</v>
      </c>
      <c r="B118" s="20" t="s">
        <v>628</v>
      </c>
      <c r="C118" s="20"/>
      <c r="D118" s="6" t="s">
        <v>561</v>
      </c>
      <c r="E118" s="10">
        <v>1</v>
      </c>
      <c r="F118" s="10">
        <v>69171.399999999994</v>
      </c>
      <c r="G118" s="10">
        <v>69171.399999999994</v>
      </c>
    </row>
    <row r="119" spans="1:7" ht="20.100000000000001" customHeight="1" x14ac:dyDescent="0.15">
      <c r="A119" s="6" t="s">
        <v>629</v>
      </c>
      <c r="B119" s="20" t="s">
        <v>630</v>
      </c>
      <c r="C119" s="20"/>
      <c r="D119" s="6" t="s">
        <v>561</v>
      </c>
      <c r="E119" s="10">
        <v>1</v>
      </c>
      <c r="F119" s="10">
        <v>40595.22</v>
      </c>
      <c r="G119" s="10">
        <v>40595.22</v>
      </c>
    </row>
    <row r="120" spans="1:7" ht="20.100000000000001" customHeight="1" x14ac:dyDescent="0.15">
      <c r="A120" s="6" t="s">
        <v>631</v>
      </c>
      <c r="B120" s="20" t="s">
        <v>617</v>
      </c>
      <c r="C120" s="20"/>
      <c r="D120" s="6" t="s">
        <v>561</v>
      </c>
      <c r="E120" s="10">
        <v>1</v>
      </c>
      <c r="F120" s="10">
        <v>1457800</v>
      </c>
      <c r="G120" s="10">
        <v>1457800</v>
      </c>
    </row>
    <row r="121" spans="1:7" ht="24.95" customHeight="1" x14ac:dyDescent="0.15">
      <c r="A121" s="28" t="s">
        <v>496</v>
      </c>
      <c r="B121" s="28"/>
      <c r="C121" s="28"/>
      <c r="D121" s="28"/>
      <c r="E121" s="28"/>
      <c r="F121" s="28"/>
      <c r="G121" s="12">
        <f>SUM(G111:G120)</f>
        <v>2700000</v>
      </c>
    </row>
    <row r="122" spans="1:7" ht="24.95" customHeight="1" x14ac:dyDescent="0.15"/>
    <row r="123" spans="1:7" ht="20.100000000000001" customHeight="1" x14ac:dyDescent="0.15">
      <c r="A123" s="26" t="s">
        <v>458</v>
      </c>
      <c r="B123" s="26"/>
      <c r="C123" s="27" t="s">
        <v>272</v>
      </c>
      <c r="D123" s="27"/>
      <c r="E123" s="27"/>
      <c r="F123" s="27"/>
      <c r="G123" s="27"/>
    </row>
    <row r="124" spans="1:7" ht="20.100000000000001" customHeight="1" x14ac:dyDescent="0.15">
      <c r="A124" s="26" t="s">
        <v>459</v>
      </c>
      <c r="B124" s="26"/>
      <c r="C124" s="27" t="s">
        <v>460</v>
      </c>
      <c r="D124" s="27"/>
      <c r="E124" s="27"/>
      <c r="F124" s="27"/>
      <c r="G124" s="27"/>
    </row>
    <row r="125" spans="1:7" ht="15" customHeight="1" x14ac:dyDescent="0.15"/>
    <row r="126" spans="1:7" ht="24.95" customHeight="1" x14ac:dyDescent="0.15">
      <c r="A126" s="17" t="s">
        <v>632</v>
      </c>
      <c r="B126" s="17"/>
      <c r="C126" s="17"/>
      <c r="D126" s="17"/>
      <c r="E126" s="17"/>
      <c r="F126" s="17"/>
      <c r="G126" s="17"/>
    </row>
    <row r="127" spans="1:7" ht="15" customHeight="1" x14ac:dyDescent="0.15"/>
    <row r="128" spans="1:7" ht="50.1" customHeight="1" x14ac:dyDescent="0.15">
      <c r="A128" s="6" t="s">
        <v>367</v>
      </c>
      <c r="B128" s="19" t="s">
        <v>513</v>
      </c>
      <c r="C128" s="19"/>
      <c r="D128" s="6" t="s">
        <v>556</v>
      </c>
      <c r="E128" s="6" t="s">
        <v>557</v>
      </c>
      <c r="F128" s="6" t="s">
        <v>558</v>
      </c>
      <c r="G128" s="6" t="s">
        <v>559</v>
      </c>
    </row>
    <row r="129" spans="1:7" ht="15" customHeight="1" x14ac:dyDescent="0.15">
      <c r="A129" s="6">
        <v>1</v>
      </c>
      <c r="B129" s="19">
        <v>2</v>
      </c>
      <c r="C129" s="19"/>
      <c r="D129" s="6">
        <v>3</v>
      </c>
      <c r="E129" s="6">
        <v>4</v>
      </c>
      <c r="F129" s="6">
        <v>5</v>
      </c>
      <c r="G129" s="6">
        <v>6</v>
      </c>
    </row>
    <row r="130" spans="1:7" ht="20.100000000000001" customHeight="1" x14ac:dyDescent="0.15">
      <c r="A130" s="6" t="s">
        <v>633</v>
      </c>
      <c r="B130" s="20" t="s">
        <v>634</v>
      </c>
      <c r="C130" s="20"/>
      <c r="D130" s="6" t="s">
        <v>561</v>
      </c>
      <c r="E130" s="10">
        <v>1</v>
      </c>
      <c r="F130" s="10">
        <v>539777.56999999995</v>
      </c>
      <c r="G130" s="10">
        <v>539777.56999999995</v>
      </c>
    </row>
    <row r="131" spans="1:7" ht="24.95" customHeight="1" x14ac:dyDescent="0.15">
      <c r="A131" s="28" t="s">
        <v>496</v>
      </c>
      <c r="B131" s="28"/>
      <c r="C131" s="28"/>
      <c r="D131" s="28"/>
      <c r="E131" s="28"/>
      <c r="F131" s="28"/>
      <c r="G131" s="12">
        <f>SUM(G130:G130)</f>
        <v>539777.56999999995</v>
      </c>
    </row>
    <row r="132" spans="1:7" ht="24.95" customHeight="1" x14ac:dyDescent="0.15"/>
    <row r="133" spans="1:7" ht="20.100000000000001" customHeight="1" x14ac:dyDescent="0.15">
      <c r="A133" s="26" t="s">
        <v>458</v>
      </c>
      <c r="B133" s="26"/>
      <c r="C133" s="27" t="s">
        <v>272</v>
      </c>
      <c r="D133" s="27"/>
      <c r="E133" s="27"/>
      <c r="F133" s="27"/>
      <c r="G133" s="27"/>
    </row>
    <row r="134" spans="1:7" ht="20.100000000000001" customHeight="1" x14ac:dyDescent="0.15">
      <c r="A134" s="26" t="s">
        <v>459</v>
      </c>
      <c r="B134" s="26"/>
      <c r="C134" s="27" t="s">
        <v>460</v>
      </c>
      <c r="D134" s="27"/>
      <c r="E134" s="27"/>
      <c r="F134" s="27"/>
      <c r="G134" s="27"/>
    </row>
    <row r="135" spans="1:7" ht="15" customHeight="1" x14ac:dyDescent="0.15"/>
    <row r="136" spans="1:7" ht="24.95" customHeight="1" x14ac:dyDescent="0.15">
      <c r="A136" s="17" t="s">
        <v>635</v>
      </c>
      <c r="B136" s="17"/>
      <c r="C136" s="17"/>
      <c r="D136" s="17"/>
      <c r="E136" s="17"/>
      <c r="F136" s="17"/>
      <c r="G136" s="17"/>
    </row>
    <row r="137" spans="1:7" ht="15" customHeight="1" x14ac:dyDescent="0.15"/>
    <row r="138" spans="1:7" ht="50.1" customHeight="1" x14ac:dyDescent="0.15">
      <c r="A138" s="6" t="s">
        <v>367</v>
      </c>
      <c r="B138" s="19" t="s">
        <v>513</v>
      </c>
      <c r="C138" s="19"/>
      <c r="D138" s="6" t="s">
        <v>556</v>
      </c>
      <c r="E138" s="6" t="s">
        <v>557</v>
      </c>
      <c r="F138" s="6" t="s">
        <v>558</v>
      </c>
      <c r="G138" s="6" t="s">
        <v>559</v>
      </c>
    </row>
    <row r="139" spans="1:7" ht="15" customHeight="1" x14ac:dyDescent="0.15">
      <c r="A139" s="6">
        <v>1</v>
      </c>
      <c r="B139" s="19">
        <v>2</v>
      </c>
      <c r="C139" s="19"/>
      <c r="D139" s="6">
        <v>3</v>
      </c>
      <c r="E139" s="6">
        <v>4</v>
      </c>
      <c r="F139" s="6">
        <v>5</v>
      </c>
      <c r="G139" s="6">
        <v>6</v>
      </c>
    </row>
    <row r="140" spans="1:7" ht="39.950000000000003" customHeight="1" x14ac:dyDescent="0.15">
      <c r="A140" s="6" t="s">
        <v>475</v>
      </c>
      <c r="B140" s="20" t="s">
        <v>636</v>
      </c>
      <c r="C140" s="20"/>
      <c r="D140" s="6" t="s">
        <v>561</v>
      </c>
      <c r="E140" s="10">
        <v>1</v>
      </c>
      <c r="F140" s="10">
        <v>2500000</v>
      </c>
      <c r="G140" s="10">
        <v>2500000</v>
      </c>
    </row>
    <row r="141" spans="1:7" ht="24.95" customHeight="1" x14ac:dyDescent="0.15">
      <c r="A141" s="28" t="s">
        <v>496</v>
      </c>
      <c r="B141" s="28"/>
      <c r="C141" s="28"/>
      <c r="D141" s="28"/>
      <c r="E141" s="28"/>
      <c r="F141" s="28"/>
      <c r="G141" s="12">
        <f>SUM(G140:G140)</f>
        <v>2500000</v>
      </c>
    </row>
    <row r="142" spans="1:7" ht="24.95" customHeight="1" x14ac:dyDescent="0.15"/>
    <row r="143" spans="1:7" ht="20.100000000000001" customHeight="1" x14ac:dyDescent="0.15">
      <c r="A143" s="26" t="s">
        <v>458</v>
      </c>
      <c r="B143" s="26"/>
      <c r="C143" s="27" t="s">
        <v>272</v>
      </c>
      <c r="D143" s="27"/>
      <c r="E143" s="27"/>
      <c r="F143" s="27"/>
      <c r="G143" s="27"/>
    </row>
    <row r="144" spans="1:7" ht="20.100000000000001" customHeight="1" x14ac:dyDescent="0.15">
      <c r="A144" s="26" t="s">
        <v>459</v>
      </c>
      <c r="B144" s="26"/>
      <c r="C144" s="27" t="s">
        <v>460</v>
      </c>
      <c r="D144" s="27"/>
      <c r="E144" s="27"/>
      <c r="F144" s="27"/>
      <c r="G144" s="27"/>
    </row>
    <row r="145" spans="1:7" ht="15" customHeight="1" x14ac:dyDescent="0.15"/>
    <row r="146" spans="1:7" ht="24.95" customHeight="1" x14ac:dyDescent="0.15">
      <c r="A146" s="17" t="s">
        <v>637</v>
      </c>
      <c r="B146" s="17"/>
      <c r="C146" s="17"/>
      <c r="D146" s="17"/>
      <c r="E146" s="17"/>
      <c r="F146" s="17"/>
      <c r="G146" s="17"/>
    </row>
    <row r="147" spans="1:7" ht="15" customHeight="1" x14ac:dyDescent="0.15"/>
    <row r="148" spans="1:7" ht="50.1" customHeight="1" x14ac:dyDescent="0.15">
      <c r="A148" s="6" t="s">
        <v>367</v>
      </c>
      <c r="B148" s="19" t="s">
        <v>513</v>
      </c>
      <c r="C148" s="19"/>
      <c r="D148" s="6" t="s">
        <v>556</v>
      </c>
      <c r="E148" s="6" t="s">
        <v>557</v>
      </c>
      <c r="F148" s="6" t="s">
        <v>558</v>
      </c>
      <c r="G148" s="6" t="s">
        <v>559</v>
      </c>
    </row>
    <row r="149" spans="1:7" ht="15" customHeight="1" x14ac:dyDescent="0.15">
      <c r="A149" s="6">
        <v>1</v>
      </c>
      <c r="B149" s="19">
        <v>2</v>
      </c>
      <c r="C149" s="19"/>
      <c r="D149" s="6">
        <v>3</v>
      </c>
      <c r="E149" s="6">
        <v>4</v>
      </c>
      <c r="F149" s="6">
        <v>5</v>
      </c>
      <c r="G149" s="6">
        <v>6</v>
      </c>
    </row>
    <row r="150" spans="1:7" ht="39.950000000000003" customHeight="1" x14ac:dyDescent="0.15">
      <c r="A150" s="6" t="s">
        <v>475</v>
      </c>
      <c r="B150" s="20" t="s">
        <v>638</v>
      </c>
      <c r="C150" s="20"/>
      <c r="D150" s="6" t="s">
        <v>561</v>
      </c>
      <c r="E150" s="10">
        <v>1</v>
      </c>
      <c r="F150" s="10">
        <v>4500000</v>
      </c>
      <c r="G150" s="10">
        <v>4500000</v>
      </c>
    </row>
    <row r="151" spans="1:7" ht="24.95" customHeight="1" x14ac:dyDescent="0.15">
      <c r="A151" s="28" t="s">
        <v>496</v>
      </c>
      <c r="B151" s="28"/>
      <c r="C151" s="28"/>
      <c r="D151" s="28"/>
      <c r="E151" s="28"/>
      <c r="F151" s="28"/>
      <c r="G151" s="12">
        <f>SUM(G150:G150)</f>
        <v>4500000</v>
      </c>
    </row>
    <row r="152" spans="1:7" ht="24.95" customHeight="1" x14ac:dyDescent="0.15"/>
    <row r="153" spans="1:7" ht="20.100000000000001" customHeight="1" x14ac:dyDescent="0.15">
      <c r="A153" s="26" t="s">
        <v>458</v>
      </c>
      <c r="B153" s="26"/>
      <c r="C153" s="27" t="s">
        <v>272</v>
      </c>
      <c r="D153" s="27"/>
      <c r="E153" s="27"/>
      <c r="F153" s="27"/>
      <c r="G153" s="27"/>
    </row>
    <row r="154" spans="1:7" ht="20.100000000000001" customHeight="1" x14ac:dyDescent="0.15">
      <c r="A154" s="26" t="s">
        <v>459</v>
      </c>
      <c r="B154" s="26"/>
      <c r="C154" s="27" t="s">
        <v>460</v>
      </c>
      <c r="D154" s="27"/>
      <c r="E154" s="27"/>
      <c r="F154" s="27"/>
      <c r="G154" s="27"/>
    </row>
    <row r="155" spans="1:7" ht="15" customHeight="1" x14ac:dyDescent="0.15"/>
    <row r="156" spans="1:7" ht="24.95" customHeight="1" x14ac:dyDescent="0.15">
      <c r="A156" s="17" t="s">
        <v>639</v>
      </c>
      <c r="B156" s="17"/>
      <c r="C156" s="17"/>
      <c r="D156" s="17"/>
      <c r="E156" s="17"/>
      <c r="F156" s="17"/>
      <c r="G156" s="17"/>
    </row>
    <row r="157" spans="1:7" ht="15" customHeight="1" x14ac:dyDescent="0.15"/>
    <row r="158" spans="1:7" ht="50.1" customHeight="1" x14ac:dyDescent="0.15">
      <c r="A158" s="6" t="s">
        <v>367</v>
      </c>
      <c r="B158" s="19" t="s">
        <v>513</v>
      </c>
      <c r="C158" s="19"/>
      <c r="D158" s="6" t="s">
        <v>556</v>
      </c>
      <c r="E158" s="6" t="s">
        <v>557</v>
      </c>
      <c r="F158" s="6" t="s">
        <v>558</v>
      </c>
      <c r="G158" s="6" t="s">
        <v>559</v>
      </c>
    </row>
    <row r="159" spans="1:7" ht="15" customHeight="1" x14ac:dyDescent="0.15">
      <c r="A159" s="6">
        <v>1</v>
      </c>
      <c r="B159" s="19">
        <v>2</v>
      </c>
      <c r="C159" s="19"/>
      <c r="D159" s="6">
        <v>3</v>
      </c>
      <c r="E159" s="6">
        <v>4</v>
      </c>
      <c r="F159" s="6">
        <v>5</v>
      </c>
      <c r="G159" s="6">
        <v>6</v>
      </c>
    </row>
    <row r="160" spans="1:7" ht="39.950000000000003" customHeight="1" x14ac:dyDescent="0.15">
      <c r="A160" s="6" t="s">
        <v>475</v>
      </c>
      <c r="B160" s="20" t="s">
        <v>640</v>
      </c>
      <c r="C160" s="20"/>
      <c r="D160" s="6" t="s">
        <v>561</v>
      </c>
      <c r="E160" s="10">
        <v>1</v>
      </c>
      <c r="F160" s="10">
        <v>599947</v>
      </c>
      <c r="G160" s="10">
        <v>599947</v>
      </c>
    </row>
    <row r="161" spans="1:7" ht="24.95" customHeight="1" x14ac:dyDescent="0.15">
      <c r="A161" s="28" t="s">
        <v>496</v>
      </c>
      <c r="B161" s="28"/>
      <c r="C161" s="28"/>
      <c r="D161" s="28"/>
      <c r="E161" s="28"/>
      <c r="F161" s="28"/>
      <c r="G161" s="12">
        <f>SUM(G160:G160)</f>
        <v>599947</v>
      </c>
    </row>
    <row r="162" spans="1:7" ht="24.95" customHeight="1" x14ac:dyDescent="0.15"/>
    <row r="163" spans="1:7" ht="20.100000000000001" customHeight="1" x14ac:dyDescent="0.15">
      <c r="A163" s="26" t="s">
        <v>458</v>
      </c>
      <c r="B163" s="26"/>
      <c r="C163" s="27" t="s">
        <v>272</v>
      </c>
      <c r="D163" s="27"/>
      <c r="E163" s="27"/>
      <c r="F163" s="27"/>
      <c r="G163" s="27"/>
    </row>
    <row r="164" spans="1:7" ht="20.100000000000001" customHeight="1" x14ac:dyDescent="0.15">
      <c r="A164" s="26" t="s">
        <v>459</v>
      </c>
      <c r="B164" s="26"/>
      <c r="C164" s="27" t="s">
        <v>497</v>
      </c>
      <c r="D164" s="27"/>
      <c r="E164" s="27"/>
      <c r="F164" s="27"/>
      <c r="G164" s="27"/>
    </row>
    <row r="165" spans="1:7" ht="15" customHeight="1" x14ac:dyDescent="0.15"/>
    <row r="166" spans="1:7" ht="24.95" customHeight="1" x14ac:dyDescent="0.15">
      <c r="A166" s="17" t="s">
        <v>555</v>
      </c>
      <c r="B166" s="17"/>
      <c r="C166" s="17"/>
      <c r="D166" s="17"/>
      <c r="E166" s="17"/>
      <c r="F166" s="17"/>
      <c r="G166" s="17"/>
    </row>
    <row r="167" spans="1:7" ht="15" customHeight="1" x14ac:dyDescent="0.15"/>
    <row r="168" spans="1:7" ht="50.1" customHeight="1" x14ac:dyDescent="0.15">
      <c r="A168" s="6" t="s">
        <v>367</v>
      </c>
      <c r="B168" s="19" t="s">
        <v>513</v>
      </c>
      <c r="C168" s="19"/>
      <c r="D168" s="6" t="s">
        <v>556</v>
      </c>
      <c r="E168" s="6" t="s">
        <v>557</v>
      </c>
      <c r="F168" s="6" t="s">
        <v>558</v>
      </c>
      <c r="G168" s="6" t="s">
        <v>559</v>
      </c>
    </row>
    <row r="169" spans="1:7" ht="15" customHeight="1" x14ac:dyDescent="0.15">
      <c r="A169" s="6">
        <v>1</v>
      </c>
      <c r="B169" s="19">
        <v>2</v>
      </c>
      <c r="C169" s="19"/>
      <c r="D169" s="6">
        <v>3</v>
      </c>
      <c r="E169" s="6">
        <v>4</v>
      </c>
      <c r="F169" s="6">
        <v>5</v>
      </c>
      <c r="G169" s="6">
        <v>6</v>
      </c>
    </row>
    <row r="170" spans="1:7" ht="39.950000000000003" customHeight="1" x14ac:dyDescent="0.15">
      <c r="A170" s="6" t="s">
        <v>498</v>
      </c>
      <c r="B170" s="20" t="s">
        <v>641</v>
      </c>
      <c r="C170" s="20"/>
      <c r="D170" s="6" t="s">
        <v>561</v>
      </c>
      <c r="E170" s="10">
        <v>1</v>
      </c>
      <c r="F170" s="10">
        <v>1337549.68</v>
      </c>
      <c r="G170" s="10">
        <v>1337549.68</v>
      </c>
    </row>
    <row r="171" spans="1:7" ht="24.95" customHeight="1" x14ac:dyDescent="0.15">
      <c r="A171" s="28" t="s">
        <v>496</v>
      </c>
      <c r="B171" s="28"/>
      <c r="C171" s="28"/>
      <c r="D171" s="28"/>
      <c r="E171" s="28"/>
      <c r="F171" s="28"/>
      <c r="G171" s="12">
        <f>SUM(G170:G170)</f>
        <v>1337549.68</v>
      </c>
    </row>
    <row r="172" spans="1:7" ht="24.95" customHeight="1" x14ac:dyDescent="0.15"/>
    <row r="173" spans="1:7" ht="20.100000000000001" customHeight="1" x14ac:dyDescent="0.15">
      <c r="A173" s="26" t="s">
        <v>458</v>
      </c>
      <c r="B173" s="26"/>
      <c r="C173" s="27" t="s">
        <v>272</v>
      </c>
      <c r="D173" s="27"/>
      <c r="E173" s="27"/>
      <c r="F173" s="27"/>
      <c r="G173" s="27"/>
    </row>
    <row r="174" spans="1:7" ht="20.100000000000001" customHeight="1" x14ac:dyDescent="0.15">
      <c r="A174" s="26" t="s">
        <v>459</v>
      </c>
      <c r="B174" s="26"/>
      <c r="C174" s="27" t="s">
        <v>497</v>
      </c>
      <c r="D174" s="27"/>
      <c r="E174" s="27"/>
      <c r="F174" s="27"/>
      <c r="G174" s="27"/>
    </row>
    <row r="175" spans="1:7" ht="15" customHeight="1" x14ac:dyDescent="0.15"/>
    <row r="176" spans="1:7" ht="24.95" customHeight="1" x14ac:dyDescent="0.15">
      <c r="A176" s="17" t="s">
        <v>567</v>
      </c>
      <c r="B176" s="17"/>
      <c r="C176" s="17"/>
      <c r="D176" s="17"/>
      <c r="E176" s="17"/>
      <c r="F176" s="17"/>
      <c r="G176" s="17"/>
    </row>
    <row r="177" spans="1:7" ht="15" customHeight="1" x14ac:dyDescent="0.15"/>
    <row r="178" spans="1:7" ht="50.1" customHeight="1" x14ac:dyDescent="0.15">
      <c r="A178" s="6" t="s">
        <v>367</v>
      </c>
      <c r="B178" s="19" t="s">
        <v>513</v>
      </c>
      <c r="C178" s="19"/>
      <c r="D178" s="6" t="s">
        <v>556</v>
      </c>
      <c r="E178" s="6" t="s">
        <v>557</v>
      </c>
      <c r="F178" s="6" t="s">
        <v>558</v>
      </c>
      <c r="G178" s="6" t="s">
        <v>559</v>
      </c>
    </row>
    <row r="179" spans="1:7" ht="15" customHeight="1" x14ac:dyDescent="0.15">
      <c r="A179" s="6">
        <v>1</v>
      </c>
      <c r="B179" s="19">
        <v>2</v>
      </c>
      <c r="C179" s="19"/>
      <c r="D179" s="6">
        <v>3</v>
      </c>
      <c r="E179" s="6">
        <v>4</v>
      </c>
      <c r="F179" s="6">
        <v>5</v>
      </c>
      <c r="G179" s="6">
        <v>6</v>
      </c>
    </row>
    <row r="180" spans="1:7" ht="39.950000000000003" customHeight="1" x14ac:dyDescent="0.15">
      <c r="A180" s="6" t="s">
        <v>477</v>
      </c>
      <c r="B180" s="20" t="s">
        <v>568</v>
      </c>
      <c r="C180" s="20"/>
      <c r="D180" s="6" t="s">
        <v>561</v>
      </c>
      <c r="E180" s="10">
        <v>1</v>
      </c>
      <c r="F180" s="10">
        <v>1117895.18</v>
      </c>
      <c r="G180" s="10">
        <v>1117895.18</v>
      </c>
    </row>
    <row r="181" spans="1:7" ht="39.950000000000003" customHeight="1" x14ac:dyDescent="0.15">
      <c r="A181" s="6" t="s">
        <v>477</v>
      </c>
      <c r="B181" s="20" t="s">
        <v>568</v>
      </c>
      <c r="C181" s="20"/>
      <c r="D181" s="6" t="s">
        <v>561</v>
      </c>
      <c r="E181" s="10">
        <v>1</v>
      </c>
      <c r="F181" s="10">
        <v>25986.720000000001</v>
      </c>
      <c r="G181" s="10">
        <v>25986.720000000001</v>
      </c>
    </row>
    <row r="182" spans="1:7" ht="39.950000000000003" customHeight="1" x14ac:dyDescent="0.15">
      <c r="A182" s="6" t="s">
        <v>477</v>
      </c>
      <c r="B182" s="20" t="s">
        <v>568</v>
      </c>
      <c r="C182" s="20"/>
      <c r="D182" s="6" t="s">
        <v>561</v>
      </c>
      <c r="E182" s="10">
        <v>1</v>
      </c>
      <c r="F182" s="10">
        <v>371345.64</v>
      </c>
      <c r="G182" s="10">
        <v>371345.64</v>
      </c>
    </row>
    <row r="183" spans="1:7" ht="39.950000000000003" customHeight="1" x14ac:dyDescent="0.15">
      <c r="A183" s="6" t="s">
        <v>569</v>
      </c>
      <c r="B183" s="20" t="s">
        <v>570</v>
      </c>
      <c r="C183" s="20"/>
      <c r="D183" s="6" t="s">
        <v>561</v>
      </c>
      <c r="E183" s="10">
        <v>1</v>
      </c>
      <c r="F183" s="10">
        <v>31286.05</v>
      </c>
      <c r="G183" s="10">
        <v>31286.05</v>
      </c>
    </row>
    <row r="184" spans="1:7" ht="39.950000000000003" customHeight="1" x14ac:dyDescent="0.15">
      <c r="A184" s="6" t="s">
        <v>569</v>
      </c>
      <c r="B184" s="20" t="s">
        <v>570</v>
      </c>
      <c r="C184" s="20"/>
      <c r="D184" s="6" t="s">
        <v>561</v>
      </c>
      <c r="E184" s="10">
        <v>1</v>
      </c>
      <c r="F184" s="10">
        <v>905327.87</v>
      </c>
      <c r="G184" s="10">
        <v>905327.87</v>
      </c>
    </row>
    <row r="185" spans="1:7" ht="39.950000000000003" customHeight="1" x14ac:dyDescent="0.15">
      <c r="A185" s="6" t="s">
        <v>569</v>
      </c>
      <c r="B185" s="20" t="s">
        <v>570</v>
      </c>
      <c r="C185" s="20"/>
      <c r="D185" s="6" t="s">
        <v>561</v>
      </c>
      <c r="E185" s="10">
        <v>1</v>
      </c>
      <c r="F185" s="10">
        <v>377129.05</v>
      </c>
      <c r="G185" s="10">
        <v>377129.05</v>
      </c>
    </row>
    <row r="186" spans="1:7" ht="39.950000000000003" customHeight="1" x14ac:dyDescent="0.15">
      <c r="A186" s="6" t="s">
        <v>569</v>
      </c>
      <c r="B186" s="20" t="s">
        <v>570</v>
      </c>
      <c r="C186" s="20"/>
      <c r="D186" s="6" t="s">
        <v>561</v>
      </c>
      <c r="E186" s="10">
        <v>1</v>
      </c>
      <c r="F186" s="10">
        <v>528980.04</v>
      </c>
      <c r="G186" s="10">
        <v>528980.04</v>
      </c>
    </row>
    <row r="187" spans="1:7" ht="24.95" customHeight="1" x14ac:dyDescent="0.15">
      <c r="A187" s="28" t="s">
        <v>496</v>
      </c>
      <c r="B187" s="28"/>
      <c r="C187" s="28"/>
      <c r="D187" s="28"/>
      <c r="E187" s="28"/>
      <c r="F187" s="28"/>
      <c r="G187" s="12">
        <f>SUM(G180:G186)</f>
        <v>3357950.55</v>
      </c>
    </row>
    <row r="188" spans="1:7" ht="24.95" customHeight="1" x14ac:dyDescent="0.15"/>
    <row r="189" spans="1:7" ht="20.100000000000001" customHeight="1" x14ac:dyDescent="0.15">
      <c r="A189" s="26" t="s">
        <v>458</v>
      </c>
      <c r="B189" s="26"/>
      <c r="C189" s="27" t="s">
        <v>272</v>
      </c>
      <c r="D189" s="27"/>
      <c r="E189" s="27"/>
      <c r="F189" s="27"/>
      <c r="G189" s="27"/>
    </row>
    <row r="190" spans="1:7" ht="20.100000000000001" customHeight="1" x14ac:dyDescent="0.15">
      <c r="A190" s="26" t="s">
        <v>459</v>
      </c>
      <c r="B190" s="26"/>
      <c r="C190" s="27" t="s">
        <v>497</v>
      </c>
      <c r="D190" s="27"/>
      <c r="E190" s="27"/>
      <c r="F190" s="27"/>
      <c r="G190" s="27"/>
    </row>
    <row r="191" spans="1:7" ht="15" customHeight="1" x14ac:dyDescent="0.15"/>
    <row r="192" spans="1:7" ht="24.95" customHeight="1" x14ac:dyDescent="0.15">
      <c r="A192" s="17" t="s">
        <v>577</v>
      </c>
      <c r="B192" s="17"/>
      <c r="C192" s="17"/>
      <c r="D192" s="17"/>
      <c r="E192" s="17"/>
      <c r="F192" s="17"/>
      <c r="G192" s="17"/>
    </row>
    <row r="193" spans="1:7" ht="15" customHeight="1" x14ac:dyDescent="0.15"/>
    <row r="194" spans="1:7" ht="50.1" customHeight="1" x14ac:dyDescent="0.15">
      <c r="A194" s="6" t="s">
        <v>367</v>
      </c>
      <c r="B194" s="19" t="s">
        <v>513</v>
      </c>
      <c r="C194" s="19"/>
      <c r="D194" s="6" t="s">
        <v>556</v>
      </c>
      <c r="E194" s="6" t="s">
        <v>557</v>
      </c>
      <c r="F194" s="6" t="s">
        <v>558</v>
      </c>
      <c r="G194" s="6" t="s">
        <v>559</v>
      </c>
    </row>
    <row r="195" spans="1:7" ht="15" customHeight="1" x14ac:dyDescent="0.15">
      <c r="A195" s="6">
        <v>1</v>
      </c>
      <c r="B195" s="19">
        <v>2</v>
      </c>
      <c r="C195" s="19"/>
      <c r="D195" s="6">
        <v>3</v>
      </c>
      <c r="E195" s="6">
        <v>4</v>
      </c>
      <c r="F195" s="6">
        <v>5</v>
      </c>
      <c r="G195" s="6">
        <v>6</v>
      </c>
    </row>
    <row r="196" spans="1:7" ht="39.950000000000003" customHeight="1" x14ac:dyDescent="0.15">
      <c r="A196" s="6" t="s">
        <v>642</v>
      </c>
      <c r="B196" s="20" t="s">
        <v>643</v>
      </c>
      <c r="C196" s="20"/>
      <c r="D196" s="6" t="s">
        <v>561</v>
      </c>
      <c r="E196" s="10">
        <v>1</v>
      </c>
      <c r="F196" s="10">
        <v>36000</v>
      </c>
      <c r="G196" s="10">
        <v>36000</v>
      </c>
    </row>
    <row r="197" spans="1:7" ht="39.950000000000003" customHeight="1" x14ac:dyDescent="0.15">
      <c r="A197" s="6" t="s">
        <v>642</v>
      </c>
      <c r="B197" s="20" t="s">
        <v>643</v>
      </c>
      <c r="C197" s="20"/>
      <c r="D197" s="6" t="s">
        <v>561</v>
      </c>
      <c r="E197" s="10">
        <v>1</v>
      </c>
      <c r="F197" s="10">
        <v>18000</v>
      </c>
      <c r="G197" s="10">
        <v>18000</v>
      </c>
    </row>
    <row r="198" spans="1:7" ht="39.950000000000003" customHeight="1" x14ac:dyDescent="0.15">
      <c r="A198" s="6" t="s">
        <v>642</v>
      </c>
      <c r="B198" s="20" t="s">
        <v>643</v>
      </c>
      <c r="C198" s="20"/>
      <c r="D198" s="6" t="s">
        <v>561</v>
      </c>
      <c r="E198" s="10">
        <v>1</v>
      </c>
      <c r="F198" s="10">
        <v>195000</v>
      </c>
      <c r="G198" s="10">
        <v>195000</v>
      </c>
    </row>
    <row r="199" spans="1:7" ht="39.950000000000003" customHeight="1" x14ac:dyDescent="0.15">
      <c r="A199" s="6" t="s">
        <v>580</v>
      </c>
      <c r="B199" s="20" t="s">
        <v>581</v>
      </c>
      <c r="C199" s="20"/>
      <c r="D199" s="6" t="s">
        <v>574</v>
      </c>
      <c r="E199" s="10">
        <v>1</v>
      </c>
      <c r="F199" s="10">
        <v>200000</v>
      </c>
      <c r="G199" s="10">
        <v>200000</v>
      </c>
    </row>
    <row r="200" spans="1:7" ht="20.100000000000001" customHeight="1" x14ac:dyDescent="0.15">
      <c r="A200" s="6" t="s">
        <v>582</v>
      </c>
      <c r="B200" s="20" t="s">
        <v>583</v>
      </c>
      <c r="C200" s="20"/>
      <c r="D200" s="6" t="s">
        <v>574</v>
      </c>
      <c r="E200" s="10">
        <v>1</v>
      </c>
      <c r="F200" s="10">
        <v>527894.4</v>
      </c>
      <c r="G200" s="10">
        <v>527894.4</v>
      </c>
    </row>
    <row r="201" spans="1:7" ht="20.100000000000001" customHeight="1" x14ac:dyDescent="0.15">
      <c r="A201" s="6" t="s">
        <v>584</v>
      </c>
      <c r="B201" s="20" t="s">
        <v>585</v>
      </c>
      <c r="C201" s="20"/>
      <c r="D201" s="6" t="s">
        <v>561</v>
      </c>
      <c r="E201" s="10">
        <v>1</v>
      </c>
      <c r="F201" s="10">
        <v>191000</v>
      </c>
      <c r="G201" s="10">
        <v>191000</v>
      </c>
    </row>
    <row r="202" spans="1:7" ht="39.950000000000003" customHeight="1" x14ac:dyDescent="0.15">
      <c r="A202" s="6" t="s">
        <v>586</v>
      </c>
      <c r="B202" s="20" t="s">
        <v>587</v>
      </c>
      <c r="C202" s="20"/>
      <c r="D202" s="6" t="s">
        <v>574</v>
      </c>
      <c r="E202" s="10">
        <v>1</v>
      </c>
      <c r="F202" s="10">
        <v>70803.64</v>
      </c>
      <c r="G202" s="10">
        <v>70803.64</v>
      </c>
    </row>
    <row r="203" spans="1:7" ht="80.099999999999994" customHeight="1" x14ac:dyDescent="0.15">
      <c r="A203" s="6" t="s">
        <v>588</v>
      </c>
      <c r="B203" s="20" t="s">
        <v>589</v>
      </c>
      <c r="C203" s="20"/>
      <c r="D203" s="6" t="s">
        <v>574</v>
      </c>
      <c r="E203" s="10">
        <v>1</v>
      </c>
      <c r="F203" s="10">
        <v>33600</v>
      </c>
      <c r="G203" s="10">
        <v>33600</v>
      </c>
    </row>
    <row r="204" spans="1:7" ht="60" customHeight="1" x14ac:dyDescent="0.15">
      <c r="A204" s="6" t="s">
        <v>590</v>
      </c>
      <c r="B204" s="20" t="s">
        <v>591</v>
      </c>
      <c r="C204" s="20"/>
      <c r="D204" s="6" t="s">
        <v>574</v>
      </c>
      <c r="E204" s="10">
        <v>1</v>
      </c>
      <c r="F204" s="10">
        <v>25200</v>
      </c>
      <c r="G204" s="10">
        <v>25200</v>
      </c>
    </row>
    <row r="205" spans="1:7" ht="39.950000000000003" customHeight="1" x14ac:dyDescent="0.15">
      <c r="A205" s="6" t="s">
        <v>592</v>
      </c>
      <c r="B205" s="20" t="s">
        <v>593</v>
      </c>
      <c r="C205" s="20"/>
      <c r="D205" s="6" t="s">
        <v>574</v>
      </c>
      <c r="E205" s="10">
        <v>1</v>
      </c>
      <c r="F205" s="10">
        <v>255000</v>
      </c>
      <c r="G205" s="10">
        <v>255000</v>
      </c>
    </row>
    <row r="206" spans="1:7" ht="39.950000000000003" customHeight="1" x14ac:dyDescent="0.15">
      <c r="A206" s="6" t="s">
        <v>596</v>
      </c>
      <c r="B206" s="20" t="s">
        <v>597</v>
      </c>
      <c r="C206" s="20"/>
      <c r="D206" s="6" t="s">
        <v>561</v>
      </c>
      <c r="E206" s="10">
        <v>1</v>
      </c>
      <c r="F206" s="10">
        <v>1878141.6</v>
      </c>
      <c r="G206" s="10">
        <v>1878141.6</v>
      </c>
    </row>
    <row r="207" spans="1:7" ht="20.100000000000001" customHeight="1" x14ac:dyDescent="0.15">
      <c r="A207" s="6" t="s">
        <v>644</v>
      </c>
      <c r="B207" s="20" t="s">
        <v>645</v>
      </c>
      <c r="C207" s="20"/>
      <c r="D207" s="6" t="s">
        <v>561</v>
      </c>
      <c r="E207" s="10">
        <v>1</v>
      </c>
      <c r="F207" s="10">
        <v>1533333.33</v>
      </c>
      <c r="G207" s="10">
        <v>1533333.33</v>
      </c>
    </row>
    <row r="208" spans="1:7" ht="24.95" customHeight="1" x14ac:dyDescent="0.15">
      <c r="A208" s="28" t="s">
        <v>496</v>
      </c>
      <c r="B208" s="28"/>
      <c r="C208" s="28"/>
      <c r="D208" s="28"/>
      <c r="E208" s="28"/>
      <c r="F208" s="28"/>
      <c r="G208" s="12">
        <f>SUM(G196:G207)</f>
        <v>4963972.97</v>
      </c>
    </row>
    <row r="209" spans="1:7" ht="24.95" customHeight="1" x14ac:dyDescent="0.15"/>
    <row r="210" spans="1:7" ht="20.100000000000001" customHeight="1" x14ac:dyDescent="0.15">
      <c r="A210" s="26" t="s">
        <v>458</v>
      </c>
      <c r="B210" s="26"/>
      <c r="C210" s="27" t="s">
        <v>272</v>
      </c>
      <c r="D210" s="27"/>
      <c r="E210" s="27"/>
      <c r="F210" s="27"/>
      <c r="G210" s="27"/>
    </row>
    <row r="211" spans="1:7" ht="20.100000000000001" customHeight="1" x14ac:dyDescent="0.15">
      <c r="A211" s="26" t="s">
        <v>459</v>
      </c>
      <c r="B211" s="26"/>
      <c r="C211" s="27" t="s">
        <v>497</v>
      </c>
      <c r="D211" s="27"/>
      <c r="E211" s="27"/>
      <c r="F211" s="27"/>
      <c r="G211" s="27"/>
    </row>
    <row r="212" spans="1:7" ht="15" customHeight="1" x14ac:dyDescent="0.15"/>
    <row r="213" spans="1:7" ht="24.95" customHeight="1" x14ac:dyDescent="0.15">
      <c r="A213" s="17" t="s">
        <v>600</v>
      </c>
      <c r="B213" s="17"/>
      <c r="C213" s="17"/>
      <c r="D213" s="17"/>
      <c r="E213" s="17"/>
      <c r="F213" s="17"/>
      <c r="G213" s="17"/>
    </row>
    <row r="214" spans="1:7" ht="15" customHeight="1" x14ac:dyDescent="0.15"/>
    <row r="215" spans="1:7" ht="50.1" customHeight="1" x14ac:dyDescent="0.15">
      <c r="A215" s="6" t="s">
        <v>367</v>
      </c>
      <c r="B215" s="19" t="s">
        <v>513</v>
      </c>
      <c r="C215" s="19"/>
      <c r="D215" s="6" t="s">
        <v>556</v>
      </c>
      <c r="E215" s="6" t="s">
        <v>557</v>
      </c>
      <c r="F215" s="6" t="s">
        <v>558</v>
      </c>
      <c r="G215" s="6" t="s">
        <v>559</v>
      </c>
    </row>
    <row r="216" spans="1:7" ht="15" customHeight="1" x14ac:dyDescent="0.15">
      <c r="A216" s="6">
        <v>1</v>
      </c>
      <c r="B216" s="19">
        <v>2</v>
      </c>
      <c r="C216" s="19"/>
      <c r="D216" s="6">
        <v>3</v>
      </c>
      <c r="E216" s="6">
        <v>4</v>
      </c>
      <c r="F216" s="6">
        <v>5</v>
      </c>
      <c r="G216" s="6">
        <v>6</v>
      </c>
    </row>
    <row r="217" spans="1:7" ht="20.100000000000001" customHeight="1" x14ac:dyDescent="0.15">
      <c r="A217" s="6" t="s">
        <v>486</v>
      </c>
      <c r="B217" s="20" t="s">
        <v>646</v>
      </c>
      <c r="C217" s="20"/>
      <c r="D217" s="6" t="s">
        <v>561</v>
      </c>
      <c r="E217" s="10">
        <v>1</v>
      </c>
      <c r="F217" s="10">
        <v>3945764.52</v>
      </c>
      <c r="G217" s="10">
        <v>3945764.52</v>
      </c>
    </row>
    <row r="218" spans="1:7" ht="39.950000000000003" customHeight="1" x14ac:dyDescent="0.15">
      <c r="A218" s="6" t="s">
        <v>647</v>
      </c>
      <c r="B218" s="20" t="s">
        <v>648</v>
      </c>
      <c r="C218" s="20"/>
      <c r="D218" s="6" t="s">
        <v>561</v>
      </c>
      <c r="E218" s="10">
        <v>1</v>
      </c>
      <c r="F218" s="10">
        <v>162750</v>
      </c>
      <c r="G218" s="10">
        <v>162750</v>
      </c>
    </row>
    <row r="219" spans="1:7" ht="39.950000000000003" customHeight="1" x14ac:dyDescent="0.15">
      <c r="A219" s="6" t="s">
        <v>649</v>
      </c>
      <c r="B219" s="20" t="s">
        <v>650</v>
      </c>
      <c r="C219" s="20"/>
      <c r="D219" s="6" t="s">
        <v>561</v>
      </c>
      <c r="E219" s="10">
        <v>1</v>
      </c>
      <c r="F219" s="10">
        <v>225000</v>
      </c>
      <c r="G219" s="10">
        <v>225000</v>
      </c>
    </row>
    <row r="220" spans="1:7" ht="20.100000000000001" customHeight="1" x14ac:dyDescent="0.15">
      <c r="A220" s="6" t="s">
        <v>608</v>
      </c>
      <c r="B220" s="20" t="s">
        <v>609</v>
      </c>
      <c r="C220" s="20"/>
      <c r="D220" s="6" t="s">
        <v>561</v>
      </c>
      <c r="E220" s="10">
        <v>1</v>
      </c>
      <c r="F220" s="10">
        <v>6854880</v>
      </c>
      <c r="G220" s="10">
        <v>6854880</v>
      </c>
    </row>
    <row r="221" spans="1:7" ht="20.100000000000001" customHeight="1" x14ac:dyDescent="0.15">
      <c r="A221" s="6" t="s">
        <v>651</v>
      </c>
      <c r="B221" s="20" t="s">
        <v>652</v>
      </c>
      <c r="C221" s="20"/>
      <c r="D221" s="6" t="s">
        <v>434</v>
      </c>
      <c r="E221" s="10">
        <v>1</v>
      </c>
      <c r="F221" s="10">
        <v>1504583.56</v>
      </c>
      <c r="G221" s="10">
        <v>1504583.56</v>
      </c>
    </row>
    <row r="222" spans="1:7" ht="24.95" customHeight="1" x14ac:dyDescent="0.15">
      <c r="A222" s="28" t="s">
        <v>496</v>
      </c>
      <c r="B222" s="28"/>
      <c r="C222" s="28"/>
      <c r="D222" s="28"/>
      <c r="E222" s="28"/>
      <c r="F222" s="28"/>
      <c r="G222" s="12">
        <f>SUM(G217:G221)</f>
        <v>12692978.08</v>
      </c>
    </row>
    <row r="223" spans="1:7" ht="24.95" customHeight="1" x14ac:dyDescent="0.15"/>
    <row r="224" spans="1:7" ht="20.100000000000001" customHeight="1" x14ac:dyDescent="0.15">
      <c r="A224" s="26" t="s">
        <v>458</v>
      </c>
      <c r="B224" s="26"/>
      <c r="C224" s="27" t="s">
        <v>272</v>
      </c>
      <c r="D224" s="27"/>
      <c r="E224" s="27"/>
      <c r="F224" s="27"/>
      <c r="G224" s="27"/>
    </row>
    <row r="225" spans="1:7" ht="20.100000000000001" customHeight="1" x14ac:dyDescent="0.15">
      <c r="A225" s="26" t="s">
        <v>459</v>
      </c>
      <c r="B225" s="26"/>
      <c r="C225" s="27" t="s">
        <v>497</v>
      </c>
      <c r="D225" s="27"/>
      <c r="E225" s="27"/>
      <c r="F225" s="27"/>
      <c r="G225" s="27"/>
    </row>
    <row r="226" spans="1:7" ht="15" customHeight="1" x14ac:dyDescent="0.15"/>
    <row r="227" spans="1:7" ht="24.95" customHeight="1" x14ac:dyDescent="0.15">
      <c r="A227" s="17" t="s">
        <v>612</v>
      </c>
      <c r="B227" s="17"/>
      <c r="C227" s="17"/>
      <c r="D227" s="17"/>
      <c r="E227" s="17"/>
      <c r="F227" s="17"/>
      <c r="G227" s="17"/>
    </row>
    <row r="228" spans="1:7" ht="15" customHeight="1" x14ac:dyDescent="0.15"/>
    <row r="229" spans="1:7" ht="50.1" customHeight="1" x14ac:dyDescent="0.15">
      <c r="A229" s="6" t="s">
        <v>367</v>
      </c>
      <c r="B229" s="19" t="s">
        <v>513</v>
      </c>
      <c r="C229" s="19"/>
      <c r="D229" s="6" t="s">
        <v>556</v>
      </c>
      <c r="E229" s="6" t="s">
        <v>557</v>
      </c>
      <c r="F229" s="6" t="s">
        <v>558</v>
      </c>
      <c r="G229" s="6" t="s">
        <v>559</v>
      </c>
    </row>
    <row r="230" spans="1:7" ht="15" customHeight="1" x14ac:dyDescent="0.15">
      <c r="A230" s="6">
        <v>1</v>
      </c>
      <c r="B230" s="19">
        <v>2</v>
      </c>
      <c r="C230" s="19"/>
      <c r="D230" s="6">
        <v>3</v>
      </c>
      <c r="E230" s="6">
        <v>4</v>
      </c>
      <c r="F230" s="6">
        <v>5</v>
      </c>
      <c r="G230" s="6">
        <v>6</v>
      </c>
    </row>
    <row r="231" spans="1:7" ht="39.950000000000003" customHeight="1" x14ac:dyDescent="0.15">
      <c r="A231" s="6" t="s">
        <v>482</v>
      </c>
      <c r="B231" s="20" t="s">
        <v>613</v>
      </c>
      <c r="C231" s="20"/>
      <c r="D231" s="6" t="s">
        <v>561</v>
      </c>
      <c r="E231" s="10">
        <v>1</v>
      </c>
      <c r="F231" s="10">
        <v>176384.05</v>
      </c>
      <c r="G231" s="10">
        <v>176384.05</v>
      </c>
    </row>
    <row r="232" spans="1:7" ht="24.95" customHeight="1" x14ac:dyDescent="0.15">
      <c r="A232" s="28" t="s">
        <v>496</v>
      </c>
      <c r="B232" s="28"/>
      <c r="C232" s="28"/>
      <c r="D232" s="28"/>
      <c r="E232" s="28"/>
      <c r="F232" s="28"/>
      <c r="G232" s="12">
        <f>SUM(G231:G231)</f>
        <v>176384.05</v>
      </c>
    </row>
    <row r="233" spans="1:7" ht="24.95" customHeight="1" x14ac:dyDescent="0.15"/>
    <row r="234" spans="1:7" ht="20.100000000000001" customHeight="1" x14ac:dyDescent="0.15">
      <c r="A234" s="26" t="s">
        <v>458</v>
      </c>
      <c r="B234" s="26"/>
      <c r="C234" s="27" t="s">
        <v>272</v>
      </c>
      <c r="D234" s="27"/>
      <c r="E234" s="27"/>
      <c r="F234" s="27"/>
      <c r="G234" s="27"/>
    </row>
    <row r="235" spans="1:7" ht="20.100000000000001" customHeight="1" x14ac:dyDescent="0.15">
      <c r="A235" s="26" t="s">
        <v>459</v>
      </c>
      <c r="B235" s="26"/>
      <c r="C235" s="27" t="s">
        <v>497</v>
      </c>
      <c r="D235" s="27"/>
      <c r="E235" s="27"/>
      <c r="F235" s="27"/>
      <c r="G235" s="27"/>
    </row>
    <row r="236" spans="1:7" ht="15" customHeight="1" x14ac:dyDescent="0.15"/>
    <row r="237" spans="1:7" ht="24.95" customHeight="1" x14ac:dyDescent="0.15">
      <c r="A237" s="17" t="s">
        <v>614</v>
      </c>
      <c r="B237" s="17"/>
      <c r="C237" s="17"/>
      <c r="D237" s="17"/>
      <c r="E237" s="17"/>
      <c r="F237" s="17"/>
      <c r="G237" s="17"/>
    </row>
    <row r="238" spans="1:7" ht="15" customHeight="1" x14ac:dyDescent="0.15"/>
    <row r="239" spans="1:7" ht="50.1" customHeight="1" x14ac:dyDescent="0.15">
      <c r="A239" s="6" t="s">
        <v>367</v>
      </c>
      <c r="B239" s="19" t="s">
        <v>513</v>
      </c>
      <c r="C239" s="19"/>
      <c r="D239" s="6" t="s">
        <v>556</v>
      </c>
      <c r="E239" s="6" t="s">
        <v>557</v>
      </c>
      <c r="F239" s="6" t="s">
        <v>558</v>
      </c>
      <c r="G239" s="6" t="s">
        <v>559</v>
      </c>
    </row>
    <row r="240" spans="1:7" ht="15" customHeight="1" x14ac:dyDescent="0.15">
      <c r="A240" s="6">
        <v>1</v>
      </c>
      <c r="B240" s="19">
        <v>2</v>
      </c>
      <c r="C240" s="19"/>
      <c r="D240" s="6">
        <v>3</v>
      </c>
      <c r="E240" s="6">
        <v>4</v>
      </c>
      <c r="F240" s="6">
        <v>5</v>
      </c>
      <c r="G240" s="6">
        <v>6</v>
      </c>
    </row>
    <row r="241" spans="1:7" ht="39.950000000000003" customHeight="1" x14ac:dyDescent="0.15">
      <c r="A241" s="6" t="s">
        <v>474</v>
      </c>
      <c r="B241" s="20" t="s">
        <v>615</v>
      </c>
      <c r="C241" s="20"/>
      <c r="D241" s="6" t="s">
        <v>434</v>
      </c>
      <c r="E241" s="10">
        <v>40</v>
      </c>
      <c r="F241" s="10">
        <v>35095.280500000001</v>
      </c>
      <c r="G241" s="10">
        <v>1403811.22</v>
      </c>
    </row>
    <row r="242" spans="1:7" ht="39.950000000000003" customHeight="1" x14ac:dyDescent="0.15">
      <c r="A242" s="6" t="s">
        <v>488</v>
      </c>
      <c r="B242" s="20" t="s">
        <v>653</v>
      </c>
      <c r="C242" s="20"/>
      <c r="D242" s="6" t="s">
        <v>434</v>
      </c>
      <c r="E242" s="10">
        <v>11</v>
      </c>
      <c r="F242" s="10">
        <v>20340.272700000001</v>
      </c>
      <c r="G242" s="10">
        <v>223743</v>
      </c>
    </row>
    <row r="243" spans="1:7" ht="24.95" customHeight="1" x14ac:dyDescent="0.15">
      <c r="A243" s="28" t="s">
        <v>496</v>
      </c>
      <c r="B243" s="28"/>
      <c r="C243" s="28"/>
      <c r="D243" s="28"/>
      <c r="E243" s="28"/>
      <c r="F243" s="28"/>
      <c r="G243" s="12">
        <f>SUM(G241:G242)</f>
        <v>1627554.22</v>
      </c>
    </row>
    <row r="244" spans="1:7" ht="24.95" customHeight="1" x14ac:dyDescent="0.15"/>
    <row r="245" spans="1:7" ht="20.100000000000001" customHeight="1" x14ac:dyDescent="0.15">
      <c r="A245" s="26" t="s">
        <v>458</v>
      </c>
      <c r="B245" s="26"/>
      <c r="C245" s="27" t="s">
        <v>272</v>
      </c>
      <c r="D245" s="27"/>
      <c r="E245" s="27"/>
      <c r="F245" s="27"/>
      <c r="G245" s="27"/>
    </row>
    <row r="246" spans="1:7" ht="20.100000000000001" customHeight="1" x14ac:dyDescent="0.15">
      <c r="A246" s="26" t="s">
        <v>459</v>
      </c>
      <c r="B246" s="26"/>
      <c r="C246" s="27" t="s">
        <v>497</v>
      </c>
      <c r="D246" s="27"/>
      <c r="E246" s="27"/>
      <c r="F246" s="27"/>
      <c r="G246" s="27"/>
    </row>
    <row r="247" spans="1:7" ht="15" customHeight="1" x14ac:dyDescent="0.15"/>
    <row r="248" spans="1:7" ht="24.95" customHeight="1" x14ac:dyDescent="0.15">
      <c r="A248" s="17" t="s">
        <v>654</v>
      </c>
      <c r="B248" s="17"/>
      <c r="C248" s="17"/>
      <c r="D248" s="17"/>
      <c r="E248" s="17"/>
      <c r="F248" s="17"/>
      <c r="G248" s="17"/>
    </row>
    <row r="249" spans="1:7" ht="15" customHeight="1" x14ac:dyDescent="0.15"/>
    <row r="250" spans="1:7" ht="50.1" customHeight="1" x14ac:dyDescent="0.15">
      <c r="A250" s="6" t="s">
        <v>367</v>
      </c>
      <c r="B250" s="19" t="s">
        <v>513</v>
      </c>
      <c r="C250" s="19"/>
      <c r="D250" s="6" t="s">
        <v>556</v>
      </c>
      <c r="E250" s="6" t="s">
        <v>557</v>
      </c>
      <c r="F250" s="6" t="s">
        <v>558</v>
      </c>
      <c r="G250" s="6" t="s">
        <v>559</v>
      </c>
    </row>
    <row r="251" spans="1:7" ht="15" customHeight="1" x14ac:dyDescent="0.15">
      <c r="A251" s="6">
        <v>1</v>
      </c>
      <c r="B251" s="19">
        <v>2</v>
      </c>
      <c r="C251" s="19"/>
      <c r="D251" s="6">
        <v>3</v>
      </c>
      <c r="E251" s="6">
        <v>4</v>
      </c>
      <c r="F251" s="6">
        <v>5</v>
      </c>
      <c r="G251" s="6">
        <v>6</v>
      </c>
    </row>
    <row r="252" spans="1:7" ht="39.950000000000003" customHeight="1" x14ac:dyDescent="0.15">
      <c r="A252" s="6" t="s">
        <v>655</v>
      </c>
      <c r="B252" s="20" t="s">
        <v>656</v>
      </c>
      <c r="C252" s="20"/>
      <c r="D252" s="6" t="s">
        <v>561</v>
      </c>
      <c r="E252" s="10">
        <v>1</v>
      </c>
      <c r="F252" s="10">
        <v>37500</v>
      </c>
      <c r="G252" s="10">
        <v>37500</v>
      </c>
    </row>
    <row r="253" spans="1:7" ht="24.95" customHeight="1" x14ac:dyDescent="0.15">
      <c r="A253" s="28" t="s">
        <v>496</v>
      </c>
      <c r="B253" s="28"/>
      <c r="C253" s="28"/>
      <c r="D253" s="28"/>
      <c r="E253" s="28"/>
      <c r="F253" s="28"/>
      <c r="G253" s="12">
        <f>SUM(G252:G252)</f>
        <v>37500</v>
      </c>
    </row>
    <row r="254" spans="1:7" ht="24.95" customHeight="1" x14ac:dyDescent="0.15"/>
    <row r="255" spans="1:7" ht="20.100000000000001" customHeight="1" x14ac:dyDescent="0.15">
      <c r="A255" s="26" t="s">
        <v>458</v>
      </c>
      <c r="B255" s="26"/>
      <c r="C255" s="27" t="s">
        <v>272</v>
      </c>
      <c r="D255" s="27"/>
      <c r="E255" s="27"/>
      <c r="F255" s="27"/>
      <c r="G255" s="27"/>
    </row>
    <row r="256" spans="1:7" ht="20.100000000000001" customHeight="1" x14ac:dyDescent="0.15">
      <c r="A256" s="26" t="s">
        <v>459</v>
      </c>
      <c r="B256" s="26"/>
      <c r="C256" s="27" t="s">
        <v>497</v>
      </c>
      <c r="D256" s="27"/>
      <c r="E256" s="27"/>
      <c r="F256" s="27"/>
      <c r="G256" s="27"/>
    </row>
    <row r="257" spans="1:7" ht="15" customHeight="1" x14ac:dyDescent="0.15"/>
    <row r="258" spans="1:7" ht="24.95" customHeight="1" x14ac:dyDescent="0.15">
      <c r="A258" s="17" t="s">
        <v>632</v>
      </c>
      <c r="B258" s="17"/>
      <c r="C258" s="17"/>
      <c r="D258" s="17"/>
      <c r="E258" s="17"/>
      <c r="F258" s="17"/>
      <c r="G258" s="17"/>
    </row>
    <row r="259" spans="1:7" ht="15" customHeight="1" x14ac:dyDescent="0.15"/>
    <row r="260" spans="1:7" ht="50.1" customHeight="1" x14ac:dyDescent="0.15">
      <c r="A260" s="6" t="s">
        <v>367</v>
      </c>
      <c r="B260" s="19" t="s">
        <v>513</v>
      </c>
      <c r="C260" s="19"/>
      <c r="D260" s="6" t="s">
        <v>556</v>
      </c>
      <c r="E260" s="6" t="s">
        <v>557</v>
      </c>
      <c r="F260" s="6" t="s">
        <v>558</v>
      </c>
      <c r="G260" s="6" t="s">
        <v>559</v>
      </c>
    </row>
    <row r="261" spans="1:7" ht="15" customHeight="1" x14ac:dyDescent="0.15">
      <c r="A261" s="6">
        <v>1</v>
      </c>
      <c r="B261" s="19">
        <v>2</v>
      </c>
      <c r="C261" s="19"/>
      <c r="D261" s="6">
        <v>3</v>
      </c>
      <c r="E261" s="6">
        <v>4</v>
      </c>
      <c r="F261" s="6">
        <v>5</v>
      </c>
      <c r="G261" s="6">
        <v>6</v>
      </c>
    </row>
    <row r="262" spans="1:7" ht="39.950000000000003" customHeight="1" x14ac:dyDescent="0.15">
      <c r="A262" s="6" t="s">
        <v>475</v>
      </c>
      <c r="B262" s="20" t="s">
        <v>657</v>
      </c>
      <c r="C262" s="20"/>
      <c r="D262" s="6" t="s">
        <v>561</v>
      </c>
      <c r="E262" s="10">
        <v>1</v>
      </c>
      <c r="F262" s="10">
        <v>454521.36</v>
      </c>
      <c r="G262" s="10">
        <v>454521.36</v>
      </c>
    </row>
    <row r="263" spans="1:7" ht="39.950000000000003" customHeight="1" x14ac:dyDescent="0.15">
      <c r="A263" s="6" t="s">
        <v>658</v>
      </c>
      <c r="B263" s="20" t="s">
        <v>659</v>
      </c>
      <c r="C263" s="20"/>
      <c r="D263" s="6" t="s">
        <v>561</v>
      </c>
      <c r="E263" s="10">
        <v>1</v>
      </c>
      <c r="F263" s="10">
        <v>284400</v>
      </c>
      <c r="G263" s="10">
        <v>284400</v>
      </c>
    </row>
    <row r="264" spans="1:7" ht="20.100000000000001" customHeight="1" x14ac:dyDescent="0.15">
      <c r="A264" s="6" t="s">
        <v>633</v>
      </c>
      <c r="B264" s="20" t="s">
        <v>634</v>
      </c>
      <c r="C264" s="20"/>
      <c r="D264" s="6" t="s">
        <v>561</v>
      </c>
      <c r="E264" s="10">
        <v>1</v>
      </c>
      <c r="F264" s="10">
        <v>1037577.58</v>
      </c>
      <c r="G264" s="10">
        <v>1037577.58</v>
      </c>
    </row>
    <row r="265" spans="1:7" ht="24.95" customHeight="1" x14ac:dyDescent="0.15">
      <c r="A265" s="28" t="s">
        <v>496</v>
      </c>
      <c r="B265" s="28"/>
      <c r="C265" s="28"/>
      <c r="D265" s="28"/>
      <c r="E265" s="28"/>
      <c r="F265" s="28"/>
      <c r="G265" s="12">
        <f>SUM(G262:G264)</f>
        <v>1776498.94</v>
      </c>
    </row>
    <row r="266" spans="1:7" ht="24.95" customHeight="1" x14ac:dyDescent="0.15"/>
    <row r="267" spans="1:7" ht="20.100000000000001" customHeight="1" x14ac:dyDescent="0.15">
      <c r="A267" s="26" t="s">
        <v>458</v>
      </c>
      <c r="B267" s="26"/>
      <c r="C267" s="27" t="s">
        <v>272</v>
      </c>
      <c r="D267" s="27"/>
      <c r="E267" s="27"/>
      <c r="F267" s="27"/>
      <c r="G267" s="27"/>
    </row>
    <row r="268" spans="1:7" ht="20.100000000000001" customHeight="1" x14ac:dyDescent="0.15">
      <c r="A268" s="26" t="s">
        <v>459</v>
      </c>
      <c r="B268" s="26"/>
      <c r="C268" s="27" t="s">
        <v>497</v>
      </c>
      <c r="D268" s="27"/>
      <c r="E268" s="27"/>
      <c r="F268" s="27"/>
      <c r="G268" s="27"/>
    </row>
    <row r="269" spans="1:7" ht="15" customHeight="1" x14ac:dyDescent="0.15"/>
    <row r="270" spans="1:7" ht="24.95" customHeight="1" x14ac:dyDescent="0.15">
      <c r="A270" s="17" t="s">
        <v>635</v>
      </c>
      <c r="B270" s="17"/>
      <c r="C270" s="17"/>
      <c r="D270" s="17"/>
      <c r="E270" s="17"/>
      <c r="F270" s="17"/>
      <c r="G270" s="17"/>
    </row>
    <row r="271" spans="1:7" ht="15" customHeight="1" x14ac:dyDescent="0.15"/>
    <row r="272" spans="1:7" ht="50.1" customHeight="1" x14ac:dyDescent="0.15">
      <c r="A272" s="6" t="s">
        <v>367</v>
      </c>
      <c r="B272" s="19" t="s">
        <v>513</v>
      </c>
      <c r="C272" s="19"/>
      <c r="D272" s="6" t="s">
        <v>556</v>
      </c>
      <c r="E272" s="6" t="s">
        <v>557</v>
      </c>
      <c r="F272" s="6" t="s">
        <v>558</v>
      </c>
      <c r="G272" s="6" t="s">
        <v>559</v>
      </c>
    </row>
    <row r="273" spans="1:7" ht="15" customHeight="1" x14ac:dyDescent="0.15">
      <c r="A273" s="6">
        <v>1</v>
      </c>
      <c r="B273" s="19">
        <v>2</v>
      </c>
      <c r="C273" s="19"/>
      <c r="D273" s="6">
        <v>3</v>
      </c>
      <c r="E273" s="6">
        <v>4</v>
      </c>
      <c r="F273" s="6">
        <v>5</v>
      </c>
      <c r="G273" s="6">
        <v>6</v>
      </c>
    </row>
    <row r="274" spans="1:7" ht="39.950000000000003" customHeight="1" x14ac:dyDescent="0.15">
      <c r="A274" s="6" t="s">
        <v>475</v>
      </c>
      <c r="B274" s="20" t="s">
        <v>636</v>
      </c>
      <c r="C274" s="20"/>
      <c r="D274" s="6" t="s">
        <v>561</v>
      </c>
      <c r="E274" s="10">
        <v>1</v>
      </c>
      <c r="F274" s="10">
        <v>150000</v>
      </c>
      <c r="G274" s="10">
        <v>150000</v>
      </c>
    </row>
    <row r="275" spans="1:7" ht="24.95" customHeight="1" x14ac:dyDescent="0.15">
      <c r="A275" s="28" t="s">
        <v>496</v>
      </c>
      <c r="B275" s="28"/>
      <c r="C275" s="28"/>
      <c r="D275" s="28"/>
      <c r="E275" s="28"/>
      <c r="F275" s="28"/>
      <c r="G275" s="12">
        <f>SUM(G274:G274)</f>
        <v>150000</v>
      </c>
    </row>
    <row r="276" spans="1:7" ht="24.95" customHeight="1" x14ac:dyDescent="0.15"/>
    <row r="277" spans="1:7" ht="20.100000000000001" customHeight="1" x14ac:dyDescent="0.15">
      <c r="A277" s="26" t="s">
        <v>458</v>
      </c>
      <c r="B277" s="26"/>
      <c r="C277" s="27" t="s">
        <v>272</v>
      </c>
      <c r="D277" s="27"/>
      <c r="E277" s="27"/>
      <c r="F277" s="27"/>
      <c r="G277" s="27"/>
    </row>
    <row r="278" spans="1:7" ht="20.100000000000001" customHeight="1" x14ac:dyDescent="0.15">
      <c r="A278" s="26" t="s">
        <v>459</v>
      </c>
      <c r="B278" s="26"/>
      <c r="C278" s="27" t="s">
        <v>497</v>
      </c>
      <c r="D278" s="27"/>
      <c r="E278" s="27"/>
      <c r="F278" s="27"/>
      <c r="G278" s="27"/>
    </row>
    <row r="279" spans="1:7" ht="15" customHeight="1" x14ac:dyDescent="0.15"/>
    <row r="280" spans="1:7" ht="24.95" customHeight="1" x14ac:dyDescent="0.15">
      <c r="A280" s="17" t="s">
        <v>637</v>
      </c>
      <c r="B280" s="17"/>
      <c r="C280" s="17"/>
      <c r="D280" s="17"/>
      <c r="E280" s="17"/>
      <c r="F280" s="17"/>
      <c r="G280" s="17"/>
    </row>
    <row r="281" spans="1:7" ht="15" customHeight="1" x14ac:dyDescent="0.15"/>
    <row r="282" spans="1:7" ht="50.1" customHeight="1" x14ac:dyDescent="0.15">
      <c r="A282" s="6" t="s">
        <v>367</v>
      </c>
      <c r="B282" s="19" t="s">
        <v>513</v>
      </c>
      <c r="C282" s="19"/>
      <c r="D282" s="6" t="s">
        <v>556</v>
      </c>
      <c r="E282" s="6" t="s">
        <v>557</v>
      </c>
      <c r="F282" s="6" t="s">
        <v>558</v>
      </c>
      <c r="G282" s="6" t="s">
        <v>559</v>
      </c>
    </row>
    <row r="283" spans="1:7" ht="15" customHeight="1" x14ac:dyDescent="0.15">
      <c r="A283" s="6">
        <v>1</v>
      </c>
      <c r="B283" s="19">
        <v>2</v>
      </c>
      <c r="C283" s="19"/>
      <c r="D283" s="6">
        <v>3</v>
      </c>
      <c r="E283" s="6">
        <v>4</v>
      </c>
      <c r="F283" s="6">
        <v>5</v>
      </c>
      <c r="G283" s="6">
        <v>6</v>
      </c>
    </row>
    <row r="284" spans="1:7" ht="39.950000000000003" customHeight="1" x14ac:dyDescent="0.15">
      <c r="A284" s="6" t="s">
        <v>475</v>
      </c>
      <c r="B284" s="20" t="s">
        <v>638</v>
      </c>
      <c r="C284" s="20"/>
      <c r="D284" s="6" t="s">
        <v>561</v>
      </c>
      <c r="E284" s="10">
        <v>1</v>
      </c>
      <c r="F284" s="10">
        <v>1886069.07</v>
      </c>
      <c r="G284" s="10">
        <v>1886069.07</v>
      </c>
    </row>
    <row r="285" spans="1:7" ht="24.95" customHeight="1" x14ac:dyDescent="0.15">
      <c r="A285" s="28" t="s">
        <v>496</v>
      </c>
      <c r="B285" s="28"/>
      <c r="C285" s="28"/>
      <c r="D285" s="28"/>
      <c r="E285" s="28"/>
      <c r="F285" s="28"/>
      <c r="G285" s="12">
        <f>SUM(G284:G284)</f>
        <v>1886069.07</v>
      </c>
    </row>
    <row r="286" spans="1:7" ht="24.95" customHeight="1" x14ac:dyDescent="0.15"/>
    <row r="287" spans="1:7" ht="20.100000000000001" customHeight="1" x14ac:dyDescent="0.15">
      <c r="A287" s="26" t="s">
        <v>458</v>
      </c>
      <c r="B287" s="26"/>
      <c r="C287" s="27" t="s">
        <v>272</v>
      </c>
      <c r="D287" s="27"/>
      <c r="E287" s="27"/>
      <c r="F287" s="27"/>
      <c r="G287" s="27"/>
    </row>
    <row r="288" spans="1:7" ht="20.100000000000001" customHeight="1" x14ac:dyDescent="0.15">
      <c r="A288" s="26" t="s">
        <v>459</v>
      </c>
      <c r="B288" s="26"/>
      <c r="C288" s="27" t="s">
        <v>510</v>
      </c>
      <c r="D288" s="27"/>
      <c r="E288" s="27"/>
      <c r="F288" s="27"/>
      <c r="G288" s="27"/>
    </row>
    <row r="289" spans="1:7" ht="15" customHeight="1" x14ac:dyDescent="0.15"/>
    <row r="290" spans="1:7" ht="24.95" customHeight="1" x14ac:dyDescent="0.15">
      <c r="A290" s="17" t="s">
        <v>660</v>
      </c>
      <c r="B290" s="17"/>
      <c r="C290" s="17"/>
      <c r="D290" s="17"/>
      <c r="E290" s="17"/>
      <c r="F290" s="17"/>
      <c r="G290" s="17"/>
    </row>
    <row r="291" spans="1:7" ht="15" customHeight="1" x14ac:dyDescent="0.15"/>
    <row r="292" spans="1:7" ht="50.1" customHeight="1" x14ac:dyDescent="0.15">
      <c r="A292" s="6" t="s">
        <v>367</v>
      </c>
      <c r="B292" s="19" t="s">
        <v>513</v>
      </c>
      <c r="C292" s="19"/>
      <c r="D292" s="6" t="s">
        <v>556</v>
      </c>
      <c r="E292" s="6" t="s">
        <v>557</v>
      </c>
      <c r="F292" s="6" t="s">
        <v>558</v>
      </c>
      <c r="G292" s="6" t="s">
        <v>559</v>
      </c>
    </row>
    <row r="293" spans="1:7" ht="15" customHeight="1" x14ac:dyDescent="0.15">
      <c r="A293" s="6">
        <v>1</v>
      </c>
      <c r="B293" s="19">
        <v>2</v>
      </c>
      <c r="C293" s="19"/>
      <c r="D293" s="6">
        <v>3</v>
      </c>
      <c r="E293" s="6">
        <v>4</v>
      </c>
      <c r="F293" s="6">
        <v>5</v>
      </c>
      <c r="G293" s="6">
        <v>6</v>
      </c>
    </row>
    <row r="294" spans="1:7" ht="24.95" customHeight="1" x14ac:dyDescent="0.15">
      <c r="A294" s="28" t="s">
        <v>496</v>
      </c>
      <c r="B294" s="28"/>
      <c r="C294" s="28"/>
      <c r="D294" s="28"/>
      <c r="E294" s="28"/>
      <c r="F294" s="28"/>
      <c r="G294" s="12"/>
    </row>
    <row r="295" spans="1:7" ht="24.95" customHeight="1" x14ac:dyDescent="0.15"/>
    <row r="296" spans="1:7" ht="20.100000000000001" customHeight="1" x14ac:dyDescent="0.15">
      <c r="A296" s="26" t="s">
        <v>458</v>
      </c>
      <c r="B296" s="26"/>
      <c r="C296" s="27" t="s">
        <v>272</v>
      </c>
      <c r="D296" s="27"/>
      <c r="E296" s="27"/>
      <c r="F296" s="27"/>
      <c r="G296" s="27"/>
    </row>
    <row r="297" spans="1:7" ht="20.100000000000001" customHeight="1" x14ac:dyDescent="0.15">
      <c r="A297" s="26" t="s">
        <v>459</v>
      </c>
      <c r="B297" s="26"/>
      <c r="C297" s="27" t="s">
        <v>510</v>
      </c>
      <c r="D297" s="27"/>
      <c r="E297" s="27"/>
      <c r="F297" s="27"/>
      <c r="G297" s="27"/>
    </row>
    <row r="298" spans="1:7" ht="15" customHeight="1" x14ac:dyDescent="0.15"/>
    <row r="299" spans="1:7" ht="24.95" customHeight="1" x14ac:dyDescent="0.15">
      <c r="A299" s="17" t="s">
        <v>600</v>
      </c>
      <c r="B299" s="17"/>
      <c r="C299" s="17"/>
      <c r="D299" s="17"/>
      <c r="E299" s="17"/>
      <c r="F299" s="17"/>
      <c r="G299" s="17"/>
    </row>
    <row r="300" spans="1:7" ht="15" customHeight="1" x14ac:dyDescent="0.15"/>
    <row r="301" spans="1:7" ht="50.1" customHeight="1" x14ac:dyDescent="0.15">
      <c r="A301" s="6" t="s">
        <v>367</v>
      </c>
      <c r="B301" s="19" t="s">
        <v>513</v>
      </c>
      <c r="C301" s="19"/>
      <c r="D301" s="6" t="s">
        <v>556</v>
      </c>
      <c r="E301" s="6" t="s">
        <v>557</v>
      </c>
      <c r="F301" s="6" t="s">
        <v>558</v>
      </c>
      <c r="G301" s="6" t="s">
        <v>559</v>
      </c>
    </row>
    <row r="302" spans="1:7" ht="15" customHeight="1" x14ac:dyDescent="0.15">
      <c r="A302" s="6">
        <v>1</v>
      </c>
      <c r="B302" s="19">
        <v>2</v>
      </c>
      <c r="C302" s="19"/>
      <c r="D302" s="6">
        <v>3</v>
      </c>
      <c r="E302" s="6">
        <v>4</v>
      </c>
      <c r="F302" s="6">
        <v>5</v>
      </c>
      <c r="G302" s="6">
        <v>6</v>
      </c>
    </row>
    <row r="303" spans="1:7" ht="39.950000000000003" customHeight="1" x14ac:dyDescent="0.15">
      <c r="A303" s="6" t="s">
        <v>661</v>
      </c>
      <c r="B303" s="20" t="s">
        <v>662</v>
      </c>
      <c r="C303" s="20"/>
      <c r="D303" s="6" t="s">
        <v>434</v>
      </c>
      <c r="E303" s="10">
        <v>1</v>
      </c>
      <c r="F303" s="10">
        <v>502660.8</v>
      </c>
      <c r="G303" s="10">
        <v>502660.8</v>
      </c>
    </row>
    <row r="304" spans="1:7" ht="24.95" customHeight="1" x14ac:dyDescent="0.15">
      <c r="A304" s="28" t="s">
        <v>496</v>
      </c>
      <c r="B304" s="28"/>
      <c r="C304" s="28"/>
      <c r="D304" s="28"/>
      <c r="E304" s="28"/>
      <c r="F304" s="28"/>
      <c r="G304" s="12">
        <f>SUM(G303:G303)</f>
        <v>502660.8</v>
      </c>
    </row>
    <row r="305" spans="1:7" ht="24.95" customHeight="1" x14ac:dyDescent="0.15"/>
    <row r="306" spans="1:7" ht="20.100000000000001" customHeight="1" x14ac:dyDescent="0.15">
      <c r="A306" s="26" t="s">
        <v>458</v>
      </c>
      <c r="B306" s="26"/>
      <c r="C306" s="27" t="s">
        <v>272</v>
      </c>
      <c r="D306" s="27"/>
      <c r="E306" s="27"/>
      <c r="F306" s="27"/>
      <c r="G306" s="27"/>
    </row>
    <row r="307" spans="1:7" ht="20.100000000000001" customHeight="1" x14ac:dyDescent="0.15">
      <c r="A307" s="26" t="s">
        <v>459</v>
      </c>
      <c r="B307" s="26"/>
      <c r="C307" s="27" t="s">
        <v>510</v>
      </c>
      <c r="D307" s="27"/>
      <c r="E307" s="27"/>
      <c r="F307" s="27"/>
      <c r="G307" s="27"/>
    </row>
    <row r="308" spans="1:7" ht="15" customHeight="1" x14ac:dyDescent="0.15"/>
    <row r="309" spans="1:7" ht="24.95" customHeight="1" x14ac:dyDescent="0.15">
      <c r="A309" s="17" t="s">
        <v>660</v>
      </c>
      <c r="B309" s="17"/>
      <c r="C309" s="17"/>
      <c r="D309" s="17"/>
      <c r="E309" s="17"/>
      <c r="F309" s="17"/>
      <c r="G309" s="17"/>
    </row>
    <row r="310" spans="1:7" ht="15" customHeight="1" x14ac:dyDescent="0.15"/>
    <row r="311" spans="1:7" ht="50.1" customHeight="1" x14ac:dyDescent="0.15">
      <c r="A311" s="6" t="s">
        <v>367</v>
      </c>
      <c r="B311" s="19" t="s">
        <v>513</v>
      </c>
      <c r="C311" s="19"/>
      <c r="D311" s="6" t="s">
        <v>556</v>
      </c>
      <c r="E311" s="6" t="s">
        <v>557</v>
      </c>
      <c r="F311" s="6" t="s">
        <v>558</v>
      </c>
      <c r="G311" s="6" t="s">
        <v>559</v>
      </c>
    </row>
    <row r="312" spans="1:7" ht="15" customHeight="1" x14ac:dyDescent="0.15">
      <c r="A312" s="6">
        <v>1</v>
      </c>
      <c r="B312" s="19">
        <v>2</v>
      </c>
      <c r="C312" s="19"/>
      <c r="D312" s="6">
        <v>3</v>
      </c>
      <c r="E312" s="6">
        <v>4</v>
      </c>
      <c r="F312" s="6">
        <v>5</v>
      </c>
      <c r="G312" s="6">
        <v>6</v>
      </c>
    </row>
    <row r="313" spans="1:7" ht="24.95" customHeight="1" x14ac:dyDescent="0.15">
      <c r="A313" s="28" t="s">
        <v>496</v>
      </c>
      <c r="B313" s="28"/>
      <c r="C313" s="28"/>
      <c r="D313" s="28"/>
      <c r="E313" s="28"/>
      <c r="F313" s="28"/>
      <c r="G313" s="12"/>
    </row>
    <row r="314" spans="1:7" ht="24.95" customHeight="1" x14ac:dyDescent="0.15"/>
    <row r="315" spans="1:7" ht="20.100000000000001" customHeight="1" x14ac:dyDescent="0.15">
      <c r="A315" s="26" t="s">
        <v>458</v>
      </c>
      <c r="B315" s="26"/>
      <c r="C315" s="27" t="s">
        <v>272</v>
      </c>
      <c r="D315" s="27"/>
      <c r="E315" s="27"/>
      <c r="F315" s="27"/>
      <c r="G315" s="27"/>
    </row>
    <row r="316" spans="1:7" ht="20.100000000000001" customHeight="1" x14ac:dyDescent="0.15">
      <c r="A316" s="26" t="s">
        <v>459</v>
      </c>
      <c r="B316" s="26"/>
      <c r="C316" s="27" t="s">
        <v>510</v>
      </c>
      <c r="D316" s="27"/>
      <c r="E316" s="27"/>
      <c r="F316" s="27"/>
      <c r="G316" s="27"/>
    </row>
    <row r="317" spans="1:7" ht="15" customHeight="1" x14ac:dyDescent="0.15"/>
    <row r="318" spans="1:7" ht="24.95" customHeight="1" x14ac:dyDescent="0.15">
      <c r="A318" s="17" t="s">
        <v>660</v>
      </c>
      <c r="B318" s="17"/>
      <c r="C318" s="17"/>
      <c r="D318" s="17"/>
      <c r="E318" s="17"/>
      <c r="F318" s="17"/>
      <c r="G318" s="17"/>
    </row>
    <row r="319" spans="1:7" ht="15" customHeight="1" x14ac:dyDescent="0.15"/>
    <row r="320" spans="1:7" ht="50.1" customHeight="1" x14ac:dyDescent="0.15">
      <c r="A320" s="6" t="s">
        <v>367</v>
      </c>
      <c r="B320" s="19" t="s">
        <v>513</v>
      </c>
      <c r="C320" s="19"/>
      <c r="D320" s="6" t="s">
        <v>556</v>
      </c>
      <c r="E320" s="6" t="s">
        <v>557</v>
      </c>
      <c r="F320" s="6" t="s">
        <v>558</v>
      </c>
      <c r="G320" s="6" t="s">
        <v>559</v>
      </c>
    </row>
    <row r="321" spans="1:7" ht="15" customHeight="1" x14ac:dyDescent="0.15">
      <c r="A321" s="6">
        <v>1</v>
      </c>
      <c r="B321" s="19">
        <v>2</v>
      </c>
      <c r="C321" s="19"/>
      <c r="D321" s="6">
        <v>3</v>
      </c>
      <c r="E321" s="6">
        <v>4</v>
      </c>
      <c r="F321" s="6">
        <v>5</v>
      </c>
      <c r="G321" s="6">
        <v>6</v>
      </c>
    </row>
    <row r="322" spans="1:7" ht="24.95" customHeight="1" x14ac:dyDescent="0.15">
      <c r="A322" s="28" t="s">
        <v>496</v>
      </c>
      <c r="B322" s="28"/>
      <c r="C322" s="28"/>
      <c r="D322" s="28"/>
      <c r="E322" s="28"/>
      <c r="F322" s="28"/>
      <c r="G322" s="12"/>
    </row>
    <row r="323" spans="1:7" ht="24.95" customHeight="1" x14ac:dyDescent="0.15"/>
    <row r="324" spans="1:7" ht="20.100000000000001" customHeight="1" x14ac:dyDescent="0.15">
      <c r="A324" s="26" t="s">
        <v>458</v>
      </c>
      <c r="B324" s="26"/>
      <c r="C324" s="27" t="s">
        <v>272</v>
      </c>
      <c r="D324" s="27"/>
      <c r="E324" s="27"/>
      <c r="F324" s="27"/>
      <c r="G324" s="27"/>
    </row>
    <row r="325" spans="1:7" ht="20.100000000000001" customHeight="1" x14ac:dyDescent="0.15">
      <c r="A325" s="26" t="s">
        <v>459</v>
      </c>
      <c r="B325" s="26"/>
      <c r="C325" s="27" t="s">
        <v>510</v>
      </c>
      <c r="D325" s="27"/>
      <c r="E325" s="27"/>
      <c r="F325" s="27"/>
      <c r="G325" s="27"/>
    </row>
    <row r="326" spans="1:7" ht="15" customHeight="1" x14ac:dyDescent="0.15"/>
    <row r="327" spans="1:7" ht="24.95" customHeight="1" x14ac:dyDescent="0.15">
      <c r="A327" s="17" t="s">
        <v>660</v>
      </c>
      <c r="B327" s="17"/>
      <c r="C327" s="17"/>
      <c r="D327" s="17"/>
      <c r="E327" s="17"/>
      <c r="F327" s="17"/>
      <c r="G327" s="17"/>
    </row>
    <row r="328" spans="1:7" ht="15" customHeight="1" x14ac:dyDescent="0.15"/>
    <row r="329" spans="1:7" ht="50.1" customHeight="1" x14ac:dyDescent="0.15">
      <c r="A329" s="6" t="s">
        <v>367</v>
      </c>
      <c r="B329" s="19" t="s">
        <v>513</v>
      </c>
      <c r="C329" s="19"/>
      <c r="D329" s="6" t="s">
        <v>556</v>
      </c>
      <c r="E329" s="6" t="s">
        <v>557</v>
      </c>
      <c r="F329" s="6" t="s">
        <v>558</v>
      </c>
      <c r="G329" s="6" t="s">
        <v>559</v>
      </c>
    </row>
    <row r="330" spans="1:7" ht="15" customHeight="1" x14ac:dyDescent="0.15">
      <c r="A330" s="6">
        <v>1</v>
      </c>
      <c r="B330" s="19">
        <v>2</v>
      </c>
      <c r="C330" s="19"/>
      <c r="D330" s="6">
        <v>3</v>
      </c>
      <c r="E330" s="6">
        <v>4</v>
      </c>
      <c r="F330" s="6">
        <v>5</v>
      </c>
      <c r="G330" s="6">
        <v>6</v>
      </c>
    </row>
    <row r="331" spans="1:7" ht="24.95" customHeight="1" x14ac:dyDescent="0.15">
      <c r="A331" s="28" t="s">
        <v>496</v>
      </c>
      <c r="B331" s="28"/>
      <c r="C331" s="28"/>
      <c r="D331" s="28"/>
      <c r="E331" s="28"/>
      <c r="F331" s="28"/>
      <c r="G331" s="12"/>
    </row>
    <row r="332" spans="1:7" ht="24.95" customHeight="1" x14ac:dyDescent="0.15"/>
    <row r="333" spans="1:7" ht="20.100000000000001" customHeight="1" x14ac:dyDescent="0.15">
      <c r="A333" s="26" t="s">
        <v>458</v>
      </c>
      <c r="B333" s="26"/>
      <c r="C333" s="27" t="s">
        <v>336</v>
      </c>
      <c r="D333" s="27"/>
      <c r="E333" s="27"/>
      <c r="F333" s="27"/>
      <c r="G333" s="27"/>
    </row>
    <row r="334" spans="1:7" ht="20.100000000000001" customHeight="1" x14ac:dyDescent="0.15">
      <c r="A334" s="26" t="s">
        <v>459</v>
      </c>
      <c r="B334" s="26"/>
      <c r="C334" s="27" t="s">
        <v>460</v>
      </c>
      <c r="D334" s="27"/>
      <c r="E334" s="27"/>
      <c r="F334" s="27"/>
      <c r="G334" s="27"/>
    </row>
    <row r="335" spans="1:7" ht="15" customHeight="1" x14ac:dyDescent="0.15"/>
    <row r="336" spans="1:7" ht="24.95" customHeight="1" x14ac:dyDescent="0.15">
      <c r="A336" s="17" t="s">
        <v>567</v>
      </c>
      <c r="B336" s="17"/>
      <c r="C336" s="17"/>
      <c r="D336" s="17"/>
      <c r="E336" s="17"/>
      <c r="F336" s="17"/>
      <c r="G336" s="17"/>
    </row>
    <row r="337" spans="1:7" ht="15" customHeight="1" x14ac:dyDescent="0.15"/>
    <row r="338" spans="1:7" ht="50.1" customHeight="1" x14ac:dyDescent="0.15">
      <c r="A338" s="6" t="s">
        <v>367</v>
      </c>
      <c r="B338" s="19" t="s">
        <v>513</v>
      </c>
      <c r="C338" s="19"/>
      <c r="D338" s="6" t="s">
        <v>556</v>
      </c>
      <c r="E338" s="6" t="s">
        <v>557</v>
      </c>
      <c r="F338" s="6" t="s">
        <v>558</v>
      </c>
      <c r="G338" s="6" t="s">
        <v>559</v>
      </c>
    </row>
    <row r="339" spans="1:7" ht="15" customHeight="1" x14ac:dyDescent="0.15">
      <c r="A339" s="6">
        <v>1</v>
      </c>
      <c r="B339" s="19">
        <v>2</v>
      </c>
      <c r="C339" s="19"/>
      <c r="D339" s="6">
        <v>3</v>
      </c>
      <c r="E339" s="6">
        <v>4</v>
      </c>
      <c r="F339" s="6">
        <v>5</v>
      </c>
      <c r="G339" s="6">
        <v>6</v>
      </c>
    </row>
    <row r="340" spans="1:7" ht="39.950000000000003" customHeight="1" x14ac:dyDescent="0.15">
      <c r="A340" s="6" t="s">
        <v>477</v>
      </c>
      <c r="B340" s="20" t="s">
        <v>568</v>
      </c>
      <c r="C340" s="20"/>
      <c r="D340" s="6" t="s">
        <v>561</v>
      </c>
      <c r="E340" s="10">
        <v>1</v>
      </c>
      <c r="F340" s="10">
        <v>1260841.29</v>
      </c>
      <c r="G340" s="10">
        <v>1260841.29</v>
      </c>
    </row>
    <row r="341" spans="1:7" ht="39.950000000000003" customHeight="1" x14ac:dyDescent="0.15">
      <c r="A341" s="6" t="s">
        <v>477</v>
      </c>
      <c r="B341" s="20" t="s">
        <v>568</v>
      </c>
      <c r="C341" s="20"/>
      <c r="D341" s="6" t="s">
        <v>561</v>
      </c>
      <c r="E341" s="10">
        <v>1</v>
      </c>
      <c r="F341" s="10">
        <v>328163.71000000002</v>
      </c>
      <c r="G341" s="10">
        <v>328163.71000000002</v>
      </c>
    </row>
    <row r="342" spans="1:7" ht="39.950000000000003" customHeight="1" x14ac:dyDescent="0.15">
      <c r="A342" s="6" t="s">
        <v>477</v>
      </c>
      <c r="B342" s="20" t="s">
        <v>568</v>
      </c>
      <c r="C342" s="20"/>
      <c r="D342" s="6" t="s">
        <v>561</v>
      </c>
      <c r="E342" s="10">
        <v>1</v>
      </c>
      <c r="F342" s="10">
        <v>645403.71</v>
      </c>
      <c r="G342" s="10">
        <v>645403.71</v>
      </c>
    </row>
    <row r="343" spans="1:7" ht="39.950000000000003" customHeight="1" x14ac:dyDescent="0.15">
      <c r="A343" s="6" t="s">
        <v>477</v>
      </c>
      <c r="B343" s="20" t="s">
        <v>568</v>
      </c>
      <c r="C343" s="20"/>
      <c r="D343" s="6" t="s">
        <v>561</v>
      </c>
      <c r="E343" s="10">
        <v>1</v>
      </c>
      <c r="F343" s="10">
        <v>210866.97</v>
      </c>
      <c r="G343" s="10">
        <v>210866.97</v>
      </c>
    </row>
    <row r="344" spans="1:7" ht="39.950000000000003" customHeight="1" x14ac:dyDescent="0.15">
      <c r="A344" s="6" t="s">
        <v>477</v>
      </c>
      <c r="B344" s="20" t="s">
        <v>568</v>
      </c>
      <c r="C344" s="20"/>
      <c r="D344" s="6" t="s">
        <v>561</v>
      </c>
      <c r="E344" s="10">
        <v>1</v>
      </c>
      <c r="F344" s="10">
        <v>779194.54</v>
      </c>
      <c r="G344" s="10">
        <v>779194.54</v>
      </c>
    </row>
    <row r="345" spans="1:7" ht="39.950000000000003" customHeight="1" x14ac:dyDescent="0.15">
      <c r="A345" s="6" t="s">
        <v>569</v>
      </c>
      <c r="B345" s="20" t="s">
        <v>570</v>
      </c>
      <c r="C345" s="20"/>
      <c r="D345" s="6" t="s">
        <v>561</v>
      </c>
      <c r="E345" s="10">
        <v>1</v>
      </c>
      <c r="F345" s="10">
        <v>1238574.3700000001</v>
      </c>
      <c r="G345" s="10">
        <v>1238574.3700000001</v>
      </c>
    </row>
    <row r="346" spans="1:7" ht="39.950000000000003" customHeight="1" x14ac:dyDescent="0.15">
      <c r="A346" s="6" t="s">
        <v>569</v>
      </c>
      <c r="B346" s="20" t="s">
        <v>570</v>
      </c>
      <c r="C346" s="20"/>
      <c r="D346" s="6" t="s">
        <v>561</v>
      </c>
      <c r="E346" s="10">
        <v>1</v>
      </c>
      <c r="F346" s="10">
        <v>749153.82</v>
      </c>
      <c r="G346" s="10">
        <v>749153.82</v>
      </c>
    </row>
    <row r="347" spans="1:7" ht="39.950000000000003" customHeight="1" x14ac:dyDescent="0.15">
      <c r="A347" s="6" t="s">
        <v>569</v>
      </c>
      <c r="B347" s="20" t="s">
        <v>570</v>
      </c>
      <c r="C347" s="20"/>
      <c r="D347" s="6" t="s">
        <v>561</v>
      </c>
      <c r="E347" s="10">
        <v>1</v>
      </c>
      <c r="F347" s="10">
        <v>1762342.11</v>
      </c>
      <c r="G347" s="10">
        <v>1762342.11</v>
      </c>
    </row>
    <row r="348" spans="1:7" ht="39.950000000000003" customHeight="1" x14ac:dyDescent="0.15">
      <c r="A348" s="6" t="s">
        <v>569</v>
      </c>
      <c r="B348" s="20" t="s">
        <v>570</v>
      </c>
      <c r="C348" s="20"/>
      <c r="D348" s="6" t="s">
        <v>561</v>
      </c>
      <c r="E348" s="10">
        <v>1</v>
      </c>
      <c r="F348" s="10">
        <v>199857</v>
      </c>
      <c r="G348" s="10">
        <v>199857</v>
      </c>
    </row>
    <row r="349" spans="1:7" ht="39.950000000000003" customHeight="1" x14ac:dyDescent="0.15">
      <c r="A349" s="6" t="s">
        <v>569</v>
      </c>
      <c r="B349" s="20" t="s">
        <v>570</v>
      </c>
      <c r="C349" s="20"/>
      <c r="D349" s="6" t="s">
        <v>561</v>
      </c>
      <c r="E349" s="10">
        <v>1</v>
      </c>
      <c r="F349" s="10">
        <v>805376</v>
      </c>
      <c r="G349" s="10">
        <v>805376</v>
      </c>
    </row>
    <row r="350" spans="1:7" ht="39.950000000000003" customHeight="1" x14ac:dyDescent="0.15">
      <c r="A350" s="6" t="s">
        <v>569</v>
      </c>
      <c r="B350" s="20" t="s">
        <v>570</v>
      </c>
      <c r="C350" s="20"/>
      <c r="D350" s="6" t="s">
        <v>561</v>
      </c>
      <c r="E350" s="10">
        <v>1</v>
      </c>
      <c r="F350" s="10">
        <v>1114448.78</v>
      </c>
      <c r="G350" s="10">
        <v>1114448.78</v>
      </c>
    </row>
    <row r="351" spans="1:7" ht="24.95" customHeight="1" x14ac:dyDescent="0.15">
      <c r="A351" s="28" t="s">
        <v>496</v>
      </c>
      <c r="B351" s="28"/>
      <c r="C351" s="28"/>
      <c r="D351" s="28"/>
      <c r="E351" s="28"/>
      <c r="F351" s="28"/>
      <c r="G351" s="12">
        <f>SUM(G340:G350)</f>
        <v>9094222.3000000007</v>
      </c>
    </row>
    <row r="352" spans="1:7" ht="24.95" customHeight="1" x14ac:dyDescent="0.15"/>
    <row r="353" spans="1:7" ht="20.100000000000001" customHeight="1" x14ac:dyDescent="0.15">
      <c r="A353" s="26" t="s">
        <v>458</v>
      </c>
      <c r="B353" s="26"/>
      <c r="C353" s="27" t="s">
        <v>336</v>
      </c>
      <c r="D353" s="27"/>
      <c r="E353" s="27"/>
      <c r="F353" s="27"/>
      <c r="G353" s="27"/>
    </row>
    <row r="354" spans="1:7" ht="20.100000000000001" customHeight="1" x14ac:dyDescent="0.15">
      <c r="A354" s="26" t="s">
        <v>459</v>
      </c>
      <c r="B354" s="26"/>
      <c r="C354" s="27" t="s">
        <v>497</v>
      </c>
      <c r="D354" s="27"/>
      <c r="E354" s="27"/>
      <c r="F354" s="27"/>
      <c r="G354" s="27"/>
    </row>
    <row r="355" spans="1:7" ht="15" customHeight="1" x14ac:dyDescent="0.15"/>
    <row r="356" spans="1:7" ht="24.95" customHeight="1" x14ac:dyDescent="0.15">
      <c r="A356" s="17" t="s">
        <v>567</v>
      </c>
      <c r="B356" s="17"/>
      <c r="C356" s="17"/>
      <c r="D356" s="17"/>
      <c r="E356" s="17"/>
      <c r="F356" s="17"/>
      <c r="G356" s="17"/>
    </row>
    <row r="357" spans="1:7" ht="15" customHeight="1" x14ac:dyDescent="0.15"/>
    <row r="358" spans="1:7" ht="50.1" customHeight="1" x14ac:dyDescent="0.15">
      <c r="A358" s="6" t="s">
        <v>367</v>
      </c>
      <c r="B358" s="19" t="s">
        <v>513</v>
      </c>
      <c r="C358" s="19"/>
      <c r="D358" s="6" t="s">
        <v>556</v>
      </c>
      <c r="E358" s="6" t="s">
        <v>557</v>
      </c>
      <c r="F358" s="6" t="s">
        <v>558</v>
      </c>
      <c r="G358" s="6" t="s">
        <v>559</v>
      </c>
    </row>
    <row r="359" spans="1:7" ht="15" customHeight="1" x14ac:dyDescent="0.15">
      <c r="A359" s="6">
        <v>1</v>
      </c>
      <c r="B359" s="19">
        <v>2</v>
      </c>
      <c r="C359" s="19"/>
      <c r="D359" s="6">
        <v>3</v>
      </c>
      <c r="E359" s="6">
        <v>4</v>
      </c>
      <c r="F359" s="6">
        <v>5</v>
      </c>
      <c r="G359" s="6">
        <v>6</v>
      </c>
    </row>
    <row r="360" spans="1:7" ht="39.950000000000003" customHeight="1" x14ac:dyDescent="0.15">
      <c r="A360" s="6" t="s">
        <v>477</v>
      </c>
      <c r="B360" s="20" t="s">
        <v>568</v>
      </c>
      <c r="C360" s="20"/>
      <c r="D360" s="6" t="s">
        <v>561</v>
      </c>
      <c r="E360" s="10">
        <v>1</v>
      </c>
      <c r="F360" s="10">
        <v>155155</v>
      </c>
      <c r="G360" s="10">
        <v>155155</v>
      </c>
    </row>
    <row r="361" spans="1:7" ht="39.950000000000003" customHeight="1" x14ac:dyDescent="0.15">
      <c r="A361" s="6" t="s">
        <v>477</v>
      </c>
      <c r="B361" s="20" t="s">
        <v>568</v>
      </c>
      <c r="C361" s="20"/>
      <c r="D361" s="6" t="s">
        <v>561</v>
      </c>
      <c r="E361" s="10">
        <v>1</v>
      </c>
      <c r="F361" s="10">
        <v>2341965</v>
      </c>
      <c r="G361" s="10">
        <v>2341965</v>
      </c>
    </row>
    <row r="362" spans="1:7" ht="39.950000000000003" customHeight="1" x14ac:dyDescent="0.15">
      <c r="A362" s="6" t="s">
        <v>477</v>
      </c>
      <c r="B362" s="20" t="s">
        <v>568</v>
      </c>
      <c r="C362" s="20"/>
      <c r="D362" s="6" t="s">
        <v>561</v>
      </c>
      <c r="E362" s="10">
        <v>1</v>
      </c>
      <c r="F362" s="10">
        <v>2411277</v>
      </c>
      <c r="G362" s="10">
        <v>2411277</v>
      </c>
    </row>
    <row r="363" spans="1:7" ht="39.950000000000003" customHeight="1" x14ac:dyDescent="0.15">
      <c r="A363" s="6" t="s">
        <v>477</v>
      </c>
      <c r="B363" s="20" t="s">
        <v>568</v>
      </c>
      <c r="C363" s="20"/>
      <c r="D363" s="6" t="s">
        <v>561</v>
      </c>
      <c r="E363" s="10">
        <v>1</v>
      </c>
      <c r="F363" s="10">
        <v>1470740</v>
      </c>
      <c r="G363" s="10">
        <v>1470740</v>
      </c>
    </row>
    <row r="364" spans="1:7" ht="39.950000000000003" customHeight="1" x14ac:dyDescent="0.15">
      <c r="A364" s="6" t="s">
        <v>477</v>
      </c>
      <c r="B364" s="20" t="s">
        <v>568</v>
      </c>
      <c r="C364" s="20"/>
      <c r="D364" s="6" t="s">
        <v>561</v>
      </c>
      <c r="E364" s="10">
        <v>1</v>
      </c>
      <c r="F364" s="10">
        <v>1641048</v>
      </c>
      <c r="G364" s="10">
        <v>1641048</v>
      </c>
    </row>
    <row r="365" spans="1:7" ht="39.950000000000003" customHeight="1" x14ac:dyDescent="0.15">
      <c r="A365" s="6" t="s">
        <v>477</v>
      </c>
      <c r="B365" s="20" t="s">
        <v>568</v>
      </c>
      <c r="C365" s="20"/>
      <c r="D365" s="6" t="s">
        <v>561</v>
      </c>
      <c r="E365" s="10">
        <v>1</v>
      </c>
      <c r="F365" s="10">
        <v>570890</v>
      </c>
      <c r="G365" s="10">
        <v>570890</v>
      </c>
    </row>
    <row r="366" spans="1:7" ht="39.950000000000003" customHeight="1" x14ac:dyDescent="0.15">
      <c r="A366" s="6" t="s">
        <v>569</v>
      </c>
      <c r="B366" s="20" t="s">
        <v>570</v>
      </c>
      <c r="C366" s="20"/>
      <c r="D366" s="6" t="s">
        <v>561</v>
      </c>
      <c r="E366" s="10">
        <v>1</v>
      </c>
      <c r="F366" s="10">
        <v>582833.94999999995</v>
      </c>
      <c r="G366" s="10">
        <v>582833.94999999995</v>
      </c>
    </row>
    <row r="367" spans="1:7" ht="39.950000000000003" customHeight="1" x14ac:dyDescent="0.15">
      <c r="A367" s="6" t="s">
        <v>569</v>
      </c>
      <c r="B367" s="20" t="s">
        <v>570</v>
      </c>
      <c r="C367" s="20"/>
      <c r="D367" s="6" t="s">
        <v>561</v>
      </c>
      <c r="E367" s="10">
        <v>1</v>
      </c>
      <c r="F367" s="10">
        <v>932505</v>
      </c>
      <c r="G367" s="10">
        <v>932505</v>
      </c>
    </row>
    <row r="368" spans="1:7" ht="39.950000000000003" customHeight="1" x14ac:dyDescent="0.15">
      <c r="A368" s="6" t="s">
        <v>569</v>
      </c>
      <c r="B368" s="20" t="s">
        <v>570</v>
      </c>
      <c r="C368" s="20"/>
      <c r="D368" s="6" t="s">
        <v>561</v>
      </c>
      <c r="E368" s="10">
        <v>1</v>
      </c>
      <c r="F368" s="10">
        <v>9298639</v>
      </c>
      <c r="G368" s="10">
        <v>9298639</v>
      </c>
    </row>
    <row r="369" spans="1:7" ht="39.950000000000003" customHeight="1" x14ac:dyDescent="0.15">
      <c r="A369" s="6" t="s">
        <v>569</v>
      </c>
      <c r="B369" s="20" t="s">
        <v>570</v>
      </c>
      <c r="C369" s="20"/>
      <c r="D369" s="6" t="s">
        <v>561</v>
      </c>
      <c r="E369" s="10">
        <v>1</v>
      </c>
      <c r="F369" s="10">
        <v>61861</v>
      </c>
      <c r="G369" s="10">
        <v>61861</v>
      </c>
    </row>
    <row r="370" spans="1:7" ht="39.950000000000003" customHeight="1" x14ac:dyDescent="0.15">
      <c r="A370" s="6" t="s">
        <v>569</v>
      </c>
      <c r="B370" s="20" t="s">
        <v>570</v>
      </c>
      <c r="C370" s="20"/>
      <c r="D370" s="6" t="s">
        <v>561</v>
      </c>
      <c r="E370" s="10">
        <v>1</v>
      </c>
      <c r="F370" s="10">
        <v>1195767</v>
      </c>
      <c r="G370" s="10">
        <v>1195767</v>
      </c>
    </row>
    <row r="371" spans="1:7" ht="39.950000000000003" customHeight="1" x14ac:dyDescent="0.15">
      <c r="A371" s="6" t="s">
        <v>569</v>
      </c>
      <c r="B371" s="20" t="s">
        <v>570</v>
      </c>
      <c r="C371" s="20"/>
      <c r="D371" s="6" t="s">
        <v>561</v>
      </c>
      <c r="E371" s="10">
        <v>1</v>
      </c>
      <c r="F371" s="10">
        <v>1371450</v>
      </c>
      <c r="G371" s="10">
        <v>1371450</v>
      </c>
    </row>
    <row r="372" spans="1:7" ht="24.95" customHeight="1" x14ac:dyDescent="0.15">
      <c r="A372" s="28" t="s">
        <v>496</v>
      </c>
      <c r="B372" s="28"/>
      <c r="C372" s="28"/>
      <c r="D372" s="28"/>
      <c r="E372" s="28"/>
      <c r="F372" s="28"/>
      <c r="G372" s="12">
        <f>SUM(G360:G371)</f>
        <v>22034130.949999999</v>
      </c>
    </row>
  </sheetData>
  <sheetProtection password="9B13" sheet="1" objects="1" scenarios="1"/>
  <mergeCells count="342">
    <mergeCell ref="A372:F372"/>
    <mergeCell ref="B367:C367"/>
    <mergeCell ref="B368:C368"/>
    <mergeCell ref="B369:C369"/>
    <mergeCell ref="B370:C370"/>
    <mergeCell ref="B371:C371"/>
    <mergeCell ref="B362:C362"/>
    <mergeCell ref="B363:C363"/>
    <mergeCell ref="B364:C364"/>
    <mergeCell ref="B365:C365"/>
    <mergeCell ref="B366:C366"/>
    <mergeCell ref="A356:G356"/>
    <mergeCell ref="B358:C358"/>
    <mergeCell ref="B359:C359"/>
    <mergeCell ref="B360:C360"/>
    <mergeCell ref="B361:C361"/>
    <mergeCell ref="B350:C350"/>
    <mergeCell ref="A351:F351"/>
    <mergeCell ref="A353:B353"/>
    <mergeCell ref="C353:G353"/>
    <mergeCell ref="A354:B354"/>
    <mergeCell ref="C354:G354"/>
    <mergeCell ref="B345:C345"/>
    <mergeCell ref="B346:C346"/>
    <mergeCell ref="B347:C347"/>
    <mergeCell ref="B348:C348"/>
    <mergeCell ref="B349:C349"/>
    <mergeCell ref="B340:C340"/>
    <mergeCell ref="B341:C341"/>
    <mergeCell ref="B342:C342"/>
    <mergeCell ref="B343:C343"/>
    <mergeCell ref="B344:C344"/>
    <mergeCell ref="A334:B334"/>
    <mergeCell ref="C334:G334"/>
    <mergeCell ref="A336:G336"/>
    <mergeCell ref="B338:C338"/>
    <mergeCell ref="B339:C339"/>
    <mergeCell ref="A327:G327"/>
    <mergeCell ref="B329:C329"/>
    <mergeCell ref="B330:C330"/>
    <mergeCell ref="A331:F331"/>
    <mergeCell ref="A333:B333"/>
    <mergeCell ref="C333:G333"/>
    <mergeCell ref="A322:F322"/>
    <mergeCell ref="A324:B324"/>
    <mergeCell ref="C324:G324"/>
    <mergeCell ref="A325:B325"/>
    <mergeCell ref="C325:G325"/>
    <mergeCell ref="A316:B316"/>
    <mergeCell ref="C316:G316"/>
    <mergeCell ref="A318:G318"/>
    <mergeCell ref="B320:C320"/>
    <mergeCell ref="B321:C321"/>
    <mergeCell ref="B311:C311"/>
    <mergeCell ref="B312:C312"/>
    <mergeCell ref="A313:F313"/>
    <mergeCell ref="A315:B315"/>
    <mergeCell ref="C315:G315"/>
    <mergeCell ref="A306:B306"/>
    <mergeCell ref="C306:G306"/>
    <mergeCell ref="A307:B307"/>
    <mergeCell ref="C307:G307"/>
    <mergeCell ref="A309:G309"/>
    <mergeCell ref="A299:G299"/>
    <mergeCell ref="B301:C301"/>
    <mergeCell ref="B302:C302"/>
    <mergeCell ref="B303:C303"/>
    <mergeCell ref="A304:F304"/>
    <mergeCell ref="A294:F294"/>
    <mergeCell ref="A296:B296"/>
    <mergeCell ref="C296:G296"/>
    <mergeCell ref="A297:B297"/>
    <mergeCell ref="C297:G297"/>
    <mergeCell ref="A288:B288"/>
    <mergeCell ref="C288:G288"/>
    <mergeCell ref="A290:G290"/>
    <mergeCell ref="B292:C292"/>
    <mergeCell ref="B293:C293"/>
    <mergeCell ref="B282:C282"/>
    <mergeCell ref="B283:C283"/>
    <mergeCell ref="B284:C284"/>
    <mergeCell ref="A285:F285"/>
    <mergeCell ref="A287:B287"/>
    <mergeCell ref="C287:G287"/>
    <mergeCell ref="A277:B277"/>
    <mergeCell ref="C277:G277"/>
    <mergeCell ref="A278:B278"/>
    <mergeCell ref="C278:G278"/>
    <mergeCell ref="A280:G280"/>
    <mergeCell ref="A270:G270"/>
    <mergeCell ref="B272:C272"/>
    <mergeCell ref="B273:C273"/>
    <mergeCell ref="B274:C274"/>
    <mergeCell ref="A275:F275"/>
    <mergeCell ref="A265:F265"/>
    <mergeCell ref="A267:B267"/>
    <mergeCell ref="C267:G267"/>
    <mergeCell ref="A268:B268"/>
    <mergeCell ref="C268:G268"/>
    <mergeCell ref="B260:C260"/>
    <mergeCell ref="B261:C261"/>
    <mergeCell ref="B262:C262"/>
    <mergeCell ref="B263:C263"/>
    <mergeCell ref="B264:C264"/>
    <mergeCell ref="A255:B255"/>
    <mergeCell ref="C255:G255"/>
    <mergeCell ref="A256:B256"/>
    <mergeCell ref="C256:G256"/>
    <mergeCell ref="A258:G258"/>
    <mergeCell ref="A248:G248"/>
    <mergeCell ref="B250:C250"/>
    <mergeCell ref="B251:C251"/>
    <mergeCell ref="B252:C252"/>
    <mergeCell ref="A253:F253"/>
    <mergeCell ref="A243:F243"/>
    <mergeCell ref="A245:B245"/>
    <mergeCell ref="C245:G245"/>
    <mergeCell ref="A246:B246"/>
    <mergeCell ref="C246:G246"/>
    <mergeCell ref="A237:G237"/>
    <mergeCell ref="B239:C239"/>
    <mergeCell ref="B240:C240"/>
    <mergeCell ref="B241:C241"/>
    <mergeCell ref="B242:C242"/>
    <mergeCell ref="B231:C231"/>
    <mergeCell ref="A232:F232"/>
    <mergeCell ref="A234:B234"/>
    <mergeCell ref="C234:G234"/>
    <mergeCell ref="A235:B235"/>
    <mergeCell ref="C235:G235"/>
    <mergeCell ref="A225:B225"/>
    <mergeCell ref="C225:G225"/>
    <mergeCell ref="A227:G227"/>
    <mergeCell ref="B229:C229"/>
    <mergeCell ref="B230:C230"/>
    <mergeCell ref="B220:C220"/>
    <mergeCell ref="B221:C221"/>
    <mergeCell ref="A222:F222"/>
    <mergeCell ref="A224:B224"/>
    <mergeCell ref="C224:G224"/>
    <mergeCell ref="B215:C215"/>
    <mergeCell ref="B216:C216"/>
    <mergeCell ref="B217:C217"/>
    <mergeCell ref="B218:C218"/>
    <mergeCell ref="B219:C219"/>
    <mergeCell ref="A210:B210"/>
    <mergeCell ref="C210:G210"/>
    <mergeCell ref="A211:B211"/>
    <mergeCell ref="C211:G211"/>
    <mergeCell ref="A213:G213"/>
    <mergeCell ref="B204:C204"/>
    <mergeCell ref="B205:C205"/>
    <mergeCell ref="B206:C206"/>
    <mergeCell ref="B207:C207"/>
    <mergeCell ref="A208:F208"/>
    <mergeCell ref="B199:C199"/>
    <mergeCell ref="B200:C200"/>
    <mergeCell ref="B201:C201"/>
    <mergeCell ref="B202:C202"/>
    <mergeCell ref="B203:C203"/>
    <mergeCell ref="B194:C194"/>
    <mergeCell ref="B195:C195"/>
    <mergeCell ref="B196:C196"/>
    <mergeCell ref="B197:C197"/>
    <mergeCell ref="B198:C198"/>
    <mergeCell ref="A189:B189"/>
    <mergeCell ref="C189:G189"/>
    <mergeCell ref="A190:B190"/>
    <mergeCell ref="C190:G190"/>
    <mergeCell ref="A192:G192"/>
    <mergeCell ref="B183:C183"/>
    <mergeCell ref="B184:C184"/>
    <mergeCell ref="B185:C185"/>
    <mergeCell ref="B186:C186"/>
    <mergeCell ref="A187:F187"/>
    <mergeCell ref="B178:C178"/>
    <mergeCell ref="B179:C179"/>
    <mergeCell ref="B180:C180"/>
    <mergeCell ref="B181:C181"/>
    <mergeCell ref="B182:C182"/>
    <mergeCell ref="A173:B173"/>
    <mergeCell ref="C173:G173"/>
    <mergeCell ref="A174:B174"/>
    <mergeCell ref="C174:G174"/>
    <mergeCell ref="A176:G176"/>
    <mergeCell ref="A166:G166"/>
    <mergeCell ref="B168:C168"/>
    <mergeCell ref="B169:C169"/>
    <mergeCell ref="B170:C170"/>
    <mergeCell ref="A171:F171"/>
    <mergeCell ref="B160:C160"/>
    <mergeCell ref="A161:F161"/>
    <mergeCell ref="A163:B163"/>
    <mergeCell ref="C163:G163"/>
    <mergeCell ref="A164:B164"/>
    <mergeCell ref="C164:G164"/>
    <mergeCell ref="A154:B154"/>
    <mergeCell ref="C154:G154"/>
    <mergeCell ref="A156:G156"/>
    <mergeCell ref="B158:C158"/>
    <mergeCell ref="B159:C159"/>
    <mergeCell ref="B148:C148"/>
    <mergeCell ref="B149:C149"/>
    <mergeCell ref="B150:C150"/>
    <mergeCell ref="A151:F151"/>
    <mergeCell ref="A153:B153"/>
    <mergeCell ref="C153:G153"/>
    <mergeCell ref="A143:B143"/>
    <mergeCell ref="C143:G143"/>
    <mergeCell ref="A144:B144"/>
    <mergeCell ref="C144:G144"/>
    <mergeCell ref="A146:G146"/>
    <mergeCell ref="A136:G136"/>
    <mergeCell ref="B138:C138"/>
    <mergeCell ref="B139:C139"/>
    <mergeCell ref="B140:C140"/>
    <mergeCell ref="A141:F141"/>
    <mergeCell ref="B130:C130"/>
    <mergeCell ref="A131:F131"/>
    <mergeCell ref="A133:B133"/>
    <mergeCell ref="C133:G133"/>
    <mergeCell ref="A134:B134"/>
    <mergeCell ref="C134:G134"/>
    <mergeCell ref="A124:B124"/>
    <mergeCell ref="C124:G124"/>
    <mergeCell ref="A126:G126"/>
    <mergeCell ref="B128:C128"/>
    <mergeCell ref="B129:C129"/>
    <mergeCell ref="B119:C119"/>
    <mergeCell ref="B120:C120"/>
    <mergeCell ref="A121:F121"/>
    <mergeCell ref="A123:B123"/>
    <mergeCell ref="C123:G123"/>
    <mergeCell ref="B114:C114"/>
    <mergeCell ref="B115:C115"/>
    <mergeCell ref="B116:C116"/>
    <mergeCell ref="B117:C117"/>
    <mergeCell ref="B118:C118"/>
    <mergeCell ref="B109:C109"/>
    <mergeCell ref="B110:C110"/>
    <mergeCell ref="B111:C111"/>
    <mergeCell ref="B112:C112"/>
    <mergeCell ref="B113:C113"/>
    <mergeCell ref="A104:B104"/>
    <mergeCell ref="C104:G104"/>
    <mergeCell ref="A105:B105"/>
    <mergeCell ref="C105:G105"/>
    <mergeCell ref="A107:G107"/>
    <mergeCell ref="A97:G97"/>
    <mergeCell ref="B99:C99"/>
    <mergeCell ref="B100:C100"/>
    <mergeCell ref="B101:C101"/>
    <mergeCell ref="A102:F102"/>
    <mergeCell ref="B91:C91"/>
    <mergeCell ref="A92:F92"/>
    <mergeCell ref="A94:B94"/>
    <mergeCell ref="C94:G94"/>
    <mergeCell ref="A95:B95"/>
    <mergeCell ref="C95:G95"/>
    <mergeCell ref="A85:B85"/>
    <mergeCell ref="C85:G85"/>
    <mergeCell ref="A87:G87"/>
    <mergeCell ref="B89:C89"/>
    <mergeCell ref="B90:C90"/>
    <mergeCell ref="B79:C79"/>
    <mergeCell ref="B80:C80"/>
    <mergeCell ref="B81:C81"/>
    <mergeCell ref="A82:F82"/>
    <mergeCell ref="A84:B84"/>
    <mergeCell ref="C84:G84"/>
    <mergeCell ref="B74:C74"/>
    <mergeCell ref="B75:C75"/>
    <mergeCell ref="B76:C76"/>
    <mergeCell ref="B77:C77"/>
    <mergeCell ref="B78:C78"/>
    <mergeCell ref="A69:B69"/>
    <mergeCell ref="C69:G69"/>
    <mergeCell ref="A70:B70"/>
    <mergeCell ref="C70:G70"/>
    <mergeCell ref="A72:G72"/>
    <mergeCell ref="B63:C63"/>
    <mergeCell ref="B64:C64"/>
    <mergeCell ref="B65:C65"/>
    <mergeCell ref="B66:C66"/>
    <mergeCell ref="A67:F67"/>
    <mergeCell ref="B58:C58"/>
    <mergeCell ref="B59:C59"/>
    <mergeCell ref="B60:C60"/>
    <mergeCell ref="B61:C61"/>
    <mergeCell ref="B62:C62"/>
    <mergeCell ref="A52:G52"/>
    <mergeCell ref="B54:C54"/>
    <mergeCell ref="B55:C55"/>
    <mergeCell ref="B56:C56"/>
    <mergeCell ref="B57:C57"/>
    <mergeCell ref="A47:F47"/>
    <mergeCell ref="A49:B49"/>
    <mergeCell ref="C49:G49"/>
    <mergeCell ref="A50:B50"/>
    <mergeCell ref="C50:G50"/>
    <mergeCell ref="A41:G41"/>
    <mergeCell ref="B43:C43"/>
    <mergeCell ref="B44:C44"/>
    <mergeCell ref="B45:C45"/>
    <mergeCell ref="B46:C46"/>
    <mergeCell ref="B35:C35"/>
    <mergeCell ref="A36:F36"/>
    <mergeCell ref="A38:B38"/>
    <mergeCell ref="C38:G38"/>
    <mergeCell ref="A39:B39"/>
    <mergeCell ref="C39:G39"/>
    <mergeCell ref="B30:C30"/>
    <mergeCell ref="B31:C31"/>
    <mergeCell ref="B32:C32"/>
    <mergeCell ref="B33:C33"/>
    <mergeCell ref="B34:C34"/>
    <mergeCell ref="A24:B24"/>
    <mergeCell ref="C24:G24"/>
    <mergeCell ref="A26:G26"/>
    <mergeCell ref="B28:C28"/>
    <mergeCell ref="B29:C29"/>
    <mergeCell ref="B18:C18"/>
    <mergeCell ref="B19:C19"/>
    <mergeCell ref="B20:C20"/>
    <mergeCell ref="A21:F21"/>
    <mergeCell ref="A23:B23"/>
    <mergeCell ref="C23:G23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663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664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367</v>
      </c>
      <c r="B6" s="19" t="s">
        <v>45</v>
      </c>
      <c r="C6" s="19" t="s">
        <v>665</v>
      </c>
      <c r="D6" s="19" t="s">
        <v>666</v>
      </c>
      <c r="E6" s="19"/>
      <c r="F6" s="19"/>
      <c r="G6" s="19" t="s">
        <v>667</v>
      </c>
      <c r="H6" s="19"/>
      <c r="I6" s="19"/>
      <c r="J6" s="19" t="s">
        <v>668</v>
      </c>
      <c r="K6" s="19"/>
      <c r="L6" s="19"/>
    </row>
    <row r="7" spans="1:13" ht="50.1" customHeight="1" x14ac:dyDescent="0.15">
      <c r="A7" s="19"/>
      <c r="B7" s="19"/>
      <c r="C7" s="19"/>
      <c r="D7" s="6" t="s">
        <v>669</v>
      </c>
      <c r="E7" s="6" t="s">
        <v>670</v>
      </c>
      <c r="F7" s="6" t="s">
        <v>671</v>
      </c>
      <c r="G7" s="6" t="s">
        <v>669</v>
      </c>
      <c r="H7" s="6" t="s">
        <v>670</v>
      </c>
      <c r="I7" s="6" t="s">
        <v>672</v>
      </c>
      <c r="J7" s="6" t="s">
        <v>669</v>
      </c>
      <c r="K7" s="6" t="s">
        <v>670</v>
      </c>
      <c r="L7" s="6" t="s">
        <v>673</v>
      </c>
    </row>
    <row r="8" spans="1:13" ht="24.95" customHeight="1" x14ac:dyDescent="0.15">
      <c r="A8" s="6" t="s">
        <v>374</v>
      </c>
      <c r="B8" s="6" t="s">
        <v>471</v>
      </c>
      <c r="C8" s="6" t="s">
        <v>472</v>
      </c>
      <c r="D8" s="6" t="s">
        <v>473</v>
      </c>
      <c r="E8" s="6" t="s">
        <v>474</v>
      </c>
      <c r="F8" s="6" t="s">
        <v>475</v>
      </c>
      <c r="G8" s="6" t="s">
        <v>476</v>
      </c>
      <c r="H8" s="6" t="s">
        <v>477</v>
      </c>
      <c r="I8" s="6" t="s">
        <v>569</v>
      </c>
      <c r="J8" s="6" t="s">
        <v>572</v>
      </c>
      <c r="K8" s="6" t="s">
        <v>578</v>
      </c>
      <c r="L8" s="6" t="s">
        <v>602</v>
      </c>
    </row>
    <row r="9" spans="1:13" ht="24.95" customHeight="1" x14ac:dyDescent="0.15">
      <c r="A9" s="6" t="s">
        <v>374</v>
      </c>
      <c r="B9" s="6" t="s">
        <v>61</v>
      </c>
      <c r="C9" s="7" t="s">
        <v>674</v>
      </c>
      <c r="D9" s="10">
        <v>1</v>
      </c>
      <c r="E9" s="10">
        <v>1500000</v>
      </c>
      <c r="F9" s="10">
        <v>1500000</v>
      </c>
      <c r="G9" s="10">
        <v>1</v>
      </c>
      <c r="H9" s="10">
        <v>1500000</v>
      </c>
      <c r="I9" s="10">
        <v>1500000</v>
      </c>
      <c r="J9" s="10">
        <v>1</v>
      </c>
      <c r="K9" s="10">
        <v>1500000</v>
      </c>
      <c r="L9" s="10">
        <v>1500000</v>
      </c>
    </row>
    <row r="10" spans="1:13" ht="24.95" customHeight="1" x14ac:dyDescent="0.15">
      <c r="A10" s="29" t="s">
        <v>496</v>
      </c>
      <c r="B10" s="29"/>
      <c r="C10" s="29"/>
      <c r="D10" s="11" t="s">
        <v>377</v>
      </c>
      <c r="E10" s="11" t="s">
        <v>377</v>
      </c>
      <c r="F10" s="11">
        <f>SUM(F9:F9)</f>
        <v>1500000</v>
      </c>
      <c r="G10" s="11" t="s">
        <v>377</v>
      </c>
      <c r="H10" s="11" t="s">
        <v>377</v>
      </c>
      <c r="I10" s="11">
        <f>SUM(I9:I9)</f>
        <v>1500000</v>
      </c>
      <c r="J10" s="11" t="s">
        <v>377</v>
      </c>
      <c r="K10" s="11" t="s">
        <v>377</v>
      </c>
      <c r="L10" s="11">
        <f>SUM(L9:L9)</f>
        <v>1500000</v>
      </c>
    </row>
    <row r="11" spans="1:13" ht="15" customHeight="1" x14ac:dyDescent="0.15"/>
    <row r="12" spans="1:13" ht="24.95" customHeight="1" x14ac:dyDescent="0.15">
      <c r="A12" s="17" t="s">
        <v>675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ht="15" customHeight="1" x14ac:dyDescent="0.15"/>
    <row r="14" spans="1:13" ht="24.95" customHeight="1" x14ac:dyDescent="0.15">
      <c r="A14" s="17" t="s">
        <v>676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3" ht="24.95" customHeight="1" x14ac:dyDescent="0.15"/>
    <row r="16" spans="1:13" ht="50.1" customHeight="1" x14ac:dyDescent="0.15">
      <c r="A16" s="19" t="s">
        <v>367</v>
      </c>
      <c r="B16" s="19" t="s">
        <v>45</v>
      </c>
      <c r="C16" s="19" t="s">
        <v>665</v>
      </c>
      <c r="D16" s="19" t="s">
        <v>666</v>
      </c>
      <c r="E16" s="19"/>
      <c r="F16" s="19"/>
      <c r="G16" s="19" t="s">
        <v>667</v>
      </c>
      <c r="H16" s="19"/>
      <c r="I16" s="19"/>
      <c r="J16" s="19" t="s">
        <v>668</v>
      </c>
      <c r="K16" s="19"/>
      <c r="L16" s="19"/>
    </row>
    <row r="17" spans="1:12" ht="50.1" customHeight="1" x14ac:dyDescent="0.15">
      <c r="A17" s="19"/>
      <c r="B17" s="19"/>
      <c r="C17" s="19"/>
      <c r="D17" s="6" t="s">
        <v>669</v>
      </c>
      <c r="E17" s="6" t="s">
        <v>670</v>
      </c>
      <c r="F17" s="6" t="s">
        <v>671</v>
      </c>
      <c r="G17" s="6" t="s">
        <v>669</v>
      </c>
      <c r="H17" s="6" t="s">
        <v>670</v>
      </c>
      <c r="I17" s="6" t="s">
        <v>672</v>
      </c>
      <c r="J17" s="6" t="s">
        <v>669</v>
      </c>
      <c r="K17" s="6" t="s">
        <v>670</v>
      </c>
      <c r="L17" s="6" t="s">
        <v>673</v>
      </c>
    </row>
    <row r="18" spans="1:12" ht="24.95" customHeight="1" x14ac:dyDescent="0.15">
      <c r="A18" s="6" t="s">
        <v>374</v>
      </c>
      <c r="B18" s="6" t="s">
        <v>471</v>
      </c>
      <c r="C18" s="6" t="s">
        <v>472</v>
      </c>
      <c r="D18" s="6" t="s">
        <v>473</v>
      </c>
      <c r="E18" s="6" t="s">
        <v>474</v>
      </c>
      <c r="F18" s="6" t="s">
        <v>475</v>
      </c>
      <c r="G18" s="6" t="s">
        <v>476</v>
      </c>
      <c r="H18" s="6" t="s">
        <v>477</v>
      </c>
      <c r="I18" s="6" t="s">
        <v>569</v>
      </c>
      <c r="J18" s="6" t="s">
        <v>572</v>
      </c>
      <c r="K18" s="6" t="s">
        <v>578</v>
      </c>
      <c r="L18" s="6" t="s">
        <v>602</v>
      </c>
    </row>
    <row r="19" spans="1:12" ht="24.95" customHeight="1" x14ac:dyDescent="0.15">
      <c r="A19" s="6" t="s">
        <v>374</v>
      </c>
      <c r="B19" s="6" t="s">
        <v>67</v>
      </c>
      <c r="C19" s="7" t="s">
        <v>677</v>
      </c>
      <c r="D19" s="10">
        <v>1</v>
      </c>
      <c r="E19" s="10">
        <v>56033800</v>
      </c>
      <c r="F19" s="10">
        <v>56033800</v>
      </c>
      <c r="G19" s="10">
        <v>1</v>
      </c>
      <c r="H19" s="10">
        <v>56033800</v>
      </c>
      <c r="I19" s="10">
        <v>56033800</v>
      </c>
      <c r="J19" s="10">
        <v>1</v>
      </c>
      <c r="K19" s="10">
        <v>56033800</v>
      </c>
      <c r="L19" s="10">
        <v>56033800</v>
      </c>
    </row>
    <row r="20" spans="1:12" ht="24.95" customHeight="1" x14ac:dyDescent="0.15">
      <c r="A20" s="29" t="s">
        <v>496</v>
      </c>
      <c r="B20" s="29"/>
      <c r="C20" s="29"/>
      <c r="D20" s="11" t="s">
        <v>377</v>
      </c>
      <c r="E20" s="11" t="s">
        <v>377</v>
      </c>
      <c r="F20" s="11">
        <f>SUM(F19:F19)</f>
        <v>56033800</v>
      </c>
      <c r="G20" s="11" t="s">
        <v>377</v>
      </c>
      <c r="H20" s="11" t="s">
        <v>377</v>
      </c>
      <c r="I20" s="11">
        <f>SUM(I19:I19)</f>
        <v>56033800</v>
      </c>
      <c r="J20" s="11" t="s">
        <v>377</v>
      </c>
      <c r="K20" s="11" t="s">
        <v>377</v>
      </c>
      <c r="L20" s="11">
        <f>SUM(L19:L19)</f>
        <v>56033800</v>
      </c>
    </row>
    <row r="21" spans="1:12" ht="15" customHeight="1" x14ac:dyDescent="0.15"/>
    <row r="22" spans="1:12" ht="24.95" customHeight="1" x14ac:dyDescent="0.15">
      <c r="A22" s="17" t="s">
        <v>678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24.95" customHeight="1" x14ac:dyDescent="0.15"/>
    <row r="24" spans="1:12" ht="50.1" customHeight="1" x14ac:dyDescent="0.15">
      <c r="A24" s="19" t="s">
        <v>367</v>
      </c>
      <c r="B24" s="19" t="s">
        <v>45</v>
      </c>
      <c r="C24" s="19" t="s">
        <v>665</v>
      </c>
      <c r="D24" s="19" t="s">
        <v>666</v>
      </c>
      <c r="E24" s="19"/>
      <c r="F24" s="19"/>
      <c r="G24" s="19" t="s">
        <v>667</v>
      </c>
      <c r="H24" s="19"/>
      <c r="I24" s="19"/>
      <c r="J24" s="19" t="s">
        <v>668</v>
      </c>
      <c r="K24" s="19"/>
      <c r="L24" s="19"/>
    </row>
    <row r="25" spans="1:12" ht="50.1" customHeight="1" x14ac:dyDescent="0.15">
      <c r="A25" s="19"/>
      <c r="B25" s="19"/>
      <c r="C25" s="19"/>
      <c r="D25" s="6" t="s">
        <v>669</v>
      </c>
      <c r="E25" s="6" t="s">
        <v>670</v>
      </c>
      <c r="F25" s="6" t="s">
        <v>671</v>
      </c>
      <c r="G25" s="6" t="s">
        <v>669</v>
      </c>
      <c r="H25" s="6" t="s">
        <v>670</v>
      </c>
      <c r="I25" s="6" t="s">
        <v>672</v>
      </c>
      <c r="J25" s="6" t="s">
        <v>669</v>
      </c>
      <c r="K25" s="6" t="s">
        <v>670</v>
      </c>
      <c r="L25" s="6" t="s">
        <v>673</v>
      </c>
    </row>
    <row r="26" spans="1:12" ht="24.95" customHeight="1" x14ac:dyDescent="0.15">
      <c r="A26" s="6" t="s">
        <v>374</v>
      </c>
      <c r="B26" s="6" t="s">
        <v>471</v>
      </c>
      <c r="C26" s="6" t="s">
        <v>472</v>
      </c>
      <c r="D26" s="6" t="s">
        <v>473</v>
      </c>
      <c r="E26" s="6" t="s">
        <v>474</v>
      </c>
      <c r="F26" s="6" t="s">
        <v>475</v>
      </c>
      <c r="G26" s="6" t="s">
        <v>476</v>
      </c>
      <c r="H26" s="6" t="s">
        <v>477</v>
      </c>
      <c r="I26" s="6" t="s">
        <v>569</v>
      </c>
      <c r="J26" s="6" t="s">
        <v>572</v>
      </c>
      <c r="K26" s="6" t="s">
        <v>578</v>
      </c>
      <c r="L26" s="6" t="s">
        <v>602</v>
      </c>
    </row>
    <row r="27" spans="1:12" ht="24.95" customHeight="1" x14ac:dyDescent="0.15">
      <c r="A27" s="6" t="s">
        <v>374</v>
      </c>
      <c r="B27" s="6" t="s">
        <v>67</v>
      </c>
      <c r="C27" s="7" t="s">
        <v>679</v>
      </c>
      <c r="D27" s="10">
        <v>1</v>
      </c>
      <c r="E27" s="10">
        <v>275722801.89999998</v>
      </c>
      <c r="F27" s="10">
        <v>275722801.89999998</v>
      </c>
      <c r="G27" s="10">
        <v>1</v>
      </c>
      <c r="H27" s="10">
        <v>275722801.89999998</v>
      </c>
      <c r="I27" s="10">
        <v>275722801.89999998</v>
      </c>
      <c r="J27" s="10">
        <v>1</v>
      </c>
      <c r="K27" s="10">
        <v>275722801.89999998</v>
      </c>
      <c r="L27" s="10">
        <v>275722801.89999998</v>
      </c>
    </row>
    <row r="28" spans="1:12" ht="24.95" customHeight="1" x14ac:dyDescent="0.15">
      <c r="A28" s="29" t="s">
        <v>496</v>
      </c>
      <c r="B28" s="29"/>
      <c r="C28" s="29"/>
      <c r="D28" s="11" t="s">
        <v>377</v>
      </c>
      <c r="E28" s="11" t="s">
        <v>377</v>
      </c>
      <c r="F28" s="11">
        <f>SUM(F27:F27)</f>
        <v>275722801.89999998</v>
      </c>
      <c r="G28" s="11" t="s">
        <v>377</v>
      </c>
      <c r="H28" s="11" t="s">
        <v>377</v>
      </c>
      <c r="I28" s="11">
        <f>SUM(I27:I27)</f>
        <v>275722801.89999998</v>
      </c>
      <c r="J28" s="11" t="s">
        <v>377</v>
      </c>
      <c r="K28" s="11" t="s">
        <v>377</v>
      </c>
      <c r="L28" s="11">
        <f>SUM(L27:L27)</f>
        <v>275722801.89999998</v>
      </c>
    </row>
    <row r="29" spans="1:12" ht="15" customHeight="1" x14ac:dyDescent="0.15"/>
    <row r="30" spans="1:12" ht="24.95" customHeight="1" x14ac:dyDescent="0.15">
      <c r="A30" s="17" t="s">
        <v>680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24.95" customHeight="1" x14ac:dyDescent="0.15"/>
    <row r="32" spans="1:12" ht="50.1" customHeight="1" x14ac:dyDescent="0.15">
      <c r="A32" s="19" t="s">
        <v>367</v>
      </c>
      <c r="B32" s="19" t="s">
        <v>45</v>
      </c>
      <c r="C32" s="19" t="s">
        <v>665</v>
      </c>
      <c r="D32" s="19" t="s">
        <v>666</v>
      </c>
      <c r="E32" s="19"/>
      <c r="F32" s="19"/>
      <c r="G32" s="19" t="s">
        <v>667</v>
      </c>
      <c r="H32" s="19"/>
      <c r="I32" s="19"/>
      <c r="J32" s="19" t="s">
        <v>668</v>
      </c>
      <c r="K32" s="19"/>
      <c r="L32" s="19"/>
    </row>
    <row r="33" spans="1:13" ht="50.1" customHeight="1" x14ac:dyDescent="0.15">
      <c r="A33" s="19"/>
      <c r="B33" s="19"/>
      <c r="C33" s="19"/>
      <c r="D33" s="6" t="s">
        <v>669</v>
      </c>
      <c r="E33" s="6" t="s">
        <v>670</v>
      </c>
      <c r="F33" s="6" t="s">
        <v>671</v>
      </c>
      <c r="G33" s="6" t="s">
        <v>669</v>
      </c>
      <c r="H33" s="6" t="s">
        <v>670</v>
      </c>
      <c r="I33" s="6" t="s">
        <v>672</v>
      </c>
      <c r="J33" s="6" t="s">
        <v>669</v>
      </c>
      <c r="K33" s="6" t="s">
        <v>670</v>
      </c>
      <c r="L33" s="6" t="s">
        <v>673</v>
      </c>
    </row>
    <row r="34" spans="1:13" ht="24.95" customHeight="1" x14ac:dyDescent="0.15">
      <c r="A34" s="6" t="s">
        <v>374</v>
      </c>
      <c r="B34" s="6" t="s">
        <v>471</v>
      </c>
      <c r="C34" s="6" t="s">
        <v>472</v>
      </c>
      <c r="D34" s="6" t="s">
        <v>473</v>
      </c>
      <c r="E34" s="6" t="s">
        <v>474</v>
      </c>
      <c r="F34" s="6" t="s">
        <v>475</v>
      </c>
      <c r="G34" s="6" t="s">
        <v>476</v>
      </c>
      <c r="H34" s="6" t="s">
        <v>477</v>
      </c>
      <c r="I34" s="6" t="s">
        <v>569</v>
      </c>
      <c r="J34" s="6" t="s">
        <v>572</v>
      </c>
      <c r="K34" s="6" t="s">
        <v>578</v>
      </c>
      <c r="L34" s="6" t="s">
        <v>602</v>
      </c>
    </row>
    <row r="35" spans="1:13" x14ac:dyDescent="0.15">
      <c r="A35" s="6" t="s">
        <v>377</v>
      </c>
      <c r="B35" s="6" t="s">
        <v>377</v>
      </c>
      <c r="C35" s="6" t="s">
        <v>377</v>
      </c>
      <c r="D35" s="6" t="s">
        <v>377</v>
      </c>
      <c r="E35" s="6" t="s">
        <v>377</v>
      </c>
      <c r="F35" s="6" t="s">
        <v>377</v>
      </c>
      <c r="G35" s="6" t="s">
        <v>377</v>
      </c>
      <c r="H35" s="6" t="s">
        <v>377</v>
      </c>
      <c r="I35" s="6" t="s">
        <v>377</v>
      </c>
      <c r="J35" s="6" t="s">
        <v>377</v>
      </c>
      <c r="K35" s="6" t="s">
        <v>377</v>
      </c>
      <c r="L35" s="6" t="s">
        <v>377</v>
      </c>
    </row>
    <row r="36" spans="1:13" ht="15" customHeight="1" x14ac:dyDescent="0.15"/>
    <row r="37" spans="1:13" ht="24.95" customHeight="1" x14ac:dyDescent="0.15">
      <c r="A37" s="17" t="s">
        <v>681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5" customHeight="1" x14ac:dyDescent="0.15"/>
    <row r="39" spans="1:13" ht="24.95" customHeight="1" x14ac:dyDescent="0.15">
      <c r="A39" s="17" t="s">
        <v>682</v>
      </c>
      <c r="B39" s="17"/>
      <c r="C39" s="17"/>
      <c r="D39" s="17"/>
      <c r="E39" s="17"/>
      <c r="F39" s="17"/>
    </row>
    <row r="40" spans="1:13" ht="24.95" customHeight="1" x14ac:dyDescent="0.15"/>
    <row r="41" spans="1:13" ht="50.1" customHeight="1" x14ac:dyDescent="0.15">
      <c r="A41" s="19" t="s">
        <v>367</v>
      </c>
      <c r="B41" s="19" t="s">
        <v>45</v>
      </c>
      <c r="C41" s="19" t="s">
        <v>665</v>
      </c>
      <c r="D41" s="6" t="s">
        <v>666</v>
      </c>
      <c r="E41" s="6" t="s">
        <v>667</v>
      </c>
      <c r="F41" s="6" t="s">
        <v>668</v>
      </c>
    </row>
    <row r="42" spans="1:13" ht="50.1" customHeight="1" x14ac:dyDescent="0.15">
      <c r="A42" s="19"/>
      <c r="B42" s="19"/>
      <c r="C42" s="19"/>
      <c r="D42" s="6" t="s">
        <v>683</v>
      </c>
      <c r="E42" s="6" t="s">
        <v>683</v>
      </c>
      <c r="F42" s="6" t="s">
        <v>683</v>
      </c>
    </row>
    <row r="43" spans="1:13" ht="24.95" customHeight="1" x14ac:dyDescent="0.15">
      <c r="A43" s="6" t="s">
        <v>374</v>
      </c>
      <c r="B43" s="6" t="s">
        <v>471</v>
      </c>
      <c r="C43" s="6" t="s">
        <v>472</v>
      </c>
      <c r="D43" s="6" t="s">
        <v>473</v>
      </c>
      <c r="E43" s="6" t="s">
        <v>474</v>
      </c>
      <c r="F43" s="6" t="s">
        <v>475</v>
      </c>
    </row>
    <row r="44" spans="1:13" x14ac:dyDescent="0.15">
      <c r="A44" s="6" t="s">
        <v>377</v>
      </c>
      <c r="B44" s="6" t="s">
        <v>377</v>
      </c>
      <c r="C44" s="6" t="s">
        <v>377</v>
      </c>
      <c r="D44" s="6" t="s">
        <v>377</v>
      </c>
      <c r="E44" s="6" t="s">
        <v>377</v>
      </c>
      <c r="F44" s="6" t="s">
        <v>377</v>
      </c>
    </row>
    <row r="45" spans="1:13" ht="15" customHeight="1" x14ac:dyDescent="0.15"/>
    <row r="46" spans="1:13" ht="24.95" customHeight="1" x14ac:dyDescent="0.15">
      <c r="A46" s="17" t="s">
        <v>684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5" customHeight="1" x14ac:dyDescent="0.15"/>
    <row r="48" spans="1:13" ht="24.95" customHeight="1" x14ac:dyDescent="0.15">
      <c r="A48" s="17" t="s">
        <v>685</v>
      </c>
      <c r="B48" s="17"/>
      <c r="C48" s="17"/>
      <c r="D48" s="17"/>
      <c r="E48" s="17"/>
      <c r="F48" s="17"/>
    </row>
    <row r="49" spans="1:13" ht="24.95" customHeight="1" x14ac:dyDescent="0.15"/>
    <row r="50" spans="1:13" ht="50.1" customHeight="1" x14ac:dyDescent="0.15">
      <c r="A50" s="19" t="s">
        <v>367</v>
      </c>
      <c r="B50" s="19" t="s">
        <v>45</v>
      </c>
      <c r="C50" s="19" t="s">
        <v>665</v>
      </c>
      <c r="D50" s="6" t="s">
        <v>666</v>
      </c>
      <c r="E50" s="6" t="s">
        <v>667</v>
      </c>
      <c r="F50" s="6" t="s">
        <v>668</v>
      </c>
    </row>
    <row r="51" spans="1:13" ht="50.1" customHeight="1" x14ac:dyDescent="0.15">
      <c r="A51" s="19"/>
      <c r="B51" s="19"/>
      <c r="C51" s="19"/>
      <c r="D51" s="6" t="s">
        <v>683</v>
      </c>
      <c r="E51" s="6" t="s">
        <v>683</v>
      </c>
      <c r="F51" s="6" t="s">
        <v>683</v>
      </c>
    </row>
    <row r="52" spans="1:13" ht="24.95" customHeight="1" x14ac:dyDescent="0.15">
      <c r="A52" s="6" t="s">
        <v>374</v>
      </c>
      <c r="B52" s="6" t="s">
        <v>471</v>
      </c>
      <c r="C52" s="6" t="s">
        <v>472</v>
      </c>
      <c r="D52" s="6" t="s">
        <v>473</v>
      </c>
      <c r="E52" s="6" t="s">
        <v>474</v>
      </c>
      <c r="F52" s="6" t="s">
        <v>475</v>
      </c>
    </row>
    <row r="53" spans="1:13" ht="24.95" customHeight="1" x14ac:dyDescent="0.15">
      <c r="A53" s="6" t="s">
        <v>374</v>
      </c>
      <c r="B53" s="6" t="s">
        <v>79</v>
      </c>
      <c r="C53" s="7" t="s">
        <v>686</v>
      </c>
      <c r="D53" s="10">
        <v>502660.8</v>
      </c>
      <c r="E53" s="10">
        <v>0</v>
      </c>
      <c r="F53" s="10">
        <v>0</v>
      </c>
    </row>
    <row r="54" spans="1:13" ht="24.95" customHeight="1" x14ac:dyDescent="0.15">
      <c r="A54" s="6" t="s">
        <v>471</v>
      </c>
      <c r="B54" s="6" t="s">
        <v>79</v>
      </c>
      <c r="C54" s="7" t="s">
        <v>687</v>
      </c>
      <c r="D54" s="10">
        <v>288000</v>
      </c>
      <c r="E54" s="10">
        <v>288000</v>
      </c>
      <c r="F54" s="10">
        <v>288000</v>
      </c>
    </row>
    <row r="55" spans="1:13" ht="24.95" customHeight="1" x14ac:dyDescent="0.15">
      <c r="A55" s="29" t="s">
        <v>496</v>
      </c>
      <c r="B55" s="29"/>
      <c r="C55" s="29"/>
      <c r="D55" s="11">
        <f>SUM(D53:D54)</f>
        <v>790660.8</v>
      </c>
      <c r="E55" s="11">
        <f>SUM(E53:E54)</f>
        <v>288000</v>
      </c>
      <c r="F55" s="11">
        <f>SUM(F53:F54)</f>
        <v>288000</v>
      </c>
    </row>
    <row r="56" spans="1:13" ht="15" customHeight="1" x14ac:dyDescent="0.15"/>
    <row r="57" spans="1:13" ht="24.95" customHeight="1" x14ac:dyDescent="0.15">
      <c r="A57" s="17" t="s">
        <v>688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15" customHeight="1" x14ac:dyDescent="0.15"/>
    <row r="59" spans="1:13" ht="24.95" customHeight="1" x14ac:dyDescent="0.15">
      <c r="A59" s="17" t="s">
        <v>689</v>
      </c>
      <c r="B59" s="17"/>
      <c r="C59" s="17"/>
      <c r="D59" s="17"/>
      <c r="E59" s="17"/>
      <c r="F59" s="17"/>
    </row>
    <row r="60" spans="1:13" ht="24.95" customHeight="1" x14ac:dyDescent="0.15"/>
    <row r="61" spans="1:13" ht="50.1" customHeight="1" x14ac:dyDescent="0.15">
      <c r="A61" s="19" t="s">
        <v>367</v>
      </c>
      <c r="B61" s="19" t="s">
        <v>45</v>
      </c>
      <c r="C61" s="19" t="s">
        <v>665</v>
      </c>
      <c r="D61" s="6" t="s">
        <v>666</v>
      </c>
      <c r="E61" s="6" t="s">
        <v>667</v>
      </c>
      <c r="F61" s="6" t="s">
        <v>668</v>
      </c>
    </row>
    <row r="62" spans="1:13" ht="50.1" customHeight="1" x14ac:dyDescent="0.15">
      <c r="A62" s="19"/>
      <c r="B62" s="19"/>
      <c r="C62" s="19"/>
      <c r="D62" s="6" t="s">
        <v>683</v>
      </c>
      <c r="E62" s="6" t="s">
        <v>683</v>
      </c>
      <c r="F62" s="6" t="s">
        <v>683</v>
      </c>
    </row>
    <row r="63" spans="1:13" ht="24.95" customHeight="1" x14ac:dyDescent="0.15">
      <c r="A63" s="6" t="s">
        <v>374</v>
      </c>
      <c r="B63" s="6" t="s">
        <v>471</v>
      </c>
      <c r="C63" s="6" t="s">
        <v>472</v>
      </c>
      <c r="D63" s="6" t="s">
        <v>473</v>
      </c>
      <c r="E63" s="6" t="s">
        <v>474</v>
      </c>
      <c r="F63" s="6" t="s">
        <v>475</v>
      </c>
    </row>
    <row r="64" spans="1:13" x14ac:dyDescent="0.15">
      <c r="A64" s="6" t="s">
        <v>377</v>
      </c>
      <c r="B64" s="6" t="s">
        <v>377</v>
      </c>
      <c r="C64" s="6" t="s">
        <v>377</v>
      </c>
      <c r="D64" s="6" t="s">
        <v>377</v>
      </c>
      <c r="E64" s="6" t="s">
        <v>377</v>
      </c>
      <c r="F64" s="6" t="s">
        <v>377</v>
      </c>
    </row>
    <row r="65" spans="1:12" ht="15" customHeight="1" x14ac:dyDescent="0.15"/>
    <row r="66" spans="1:12" ht="24.95" customHeight="1" x14ac:dyDescent="0.15">
      <c r="A66" s="17" t="s">
        <v>690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</row>
    <row r="67" spans="1:12" ht="24.95" customHeight="1" x14ac:dyDescent="0.15"/>
    <row r="68" spans="1:12" ht="50.1" customHeight="1" x14ac:dyDescent="0.15">
      <c r="A68" s="19" t="s">
        <v>367</v>
      </c>
      <c r="B68" s="19" t="s">
        <v>45</v>
      </c>
      <c r="C68" s="19" t="s">
        <v>665</v>
      </c>
      <c r="D68" s="19" t="s">
        <v>666</v>
      </c>
      <c r="E68" s="19"/>
      <c r="F68" s="19"/>
      <c r="G68" s="19" t="s">
        <v>667</v>
      </c>
      <c r="H68" s="19"/>
      <c r="I68" s="19"/>
      <c r="J68" s="19" t="s">
        <v>668</v>
      </c>
      <c r="K68" s="19"/>
      <c r="L68" s="19"/>
    </row>
    <row r="69" spans="1:12" ht="50.1" customHeight="1" x14ac:dyDescent="0.15">
      <c r="A69" s="19"/>
      <c r="B69" s="19"/>
      <c r="C69" s="19"/>
      <c r="D69" s="6" t="s">
        <v>691</v>
      </c>
      <c r="E69" s="6" t="s">
        <v>692</v>
      </c>
      <c r="F69" s="6" t="s">
        <v>693</v>
      </c>
      <c r="G69" s="6" t="s">
        <v>691</v>
      </c>
      <c r="H69" s="6" t="s">
        <v>692</v>
      </c>
      <c r="I69" s="6" t="s">
        <v>694</v>
      </c>
      <c r="J69" s="6" t="s">
        <v>691</v>
      </c>
      <c r="K69" s="6" t="s">
        <v>692</v>
      </c>
      <c r="L69" s="6" t="s">
        <v>695</v>
      </c>
    </row>
    <row r="70" spans="1:12" ht="24.95" customHeight="1" x14ac:dyDescent="0.15">
      <c r="A70" s="6" t="s">
        <v>374</v>
      </c>
      <c r="B70" s="6" t="s">
        <v>471</v>
      </c>
      <c r="C70" s="6" t="s">
        <v>472</v>
      </c>
      <c r="D70" s="6" t="s">
        <v>473</v>
      </c>
      <c r="E70" s="6" t="s">
        <v>474</v>
      </c>
      <c r="F70" s="6" t="s">
        <v>475</v>
      </c>
      <c r="G70" s="6" t="s">
        <v>476</v>
      </c>
      <c r="H70" s="6" t="s">
        <v>477</v>
      </c>
      <c r="I70" s="6" t="s">
        <v>569</v>
      </c>
      <c r="J70" s="6" t="s">
        <v>572</v>
      </c>
      <c r="K70" s="6" t="s">
        <v>578</v>
      </c>
      <c r="L70" s="6" t="s">
        <v>602</v>
      </c>
    </row>
    <row r="71" spans="1:12" x14ac:dyDescent="0.15">
      <c r="A71" s="6" t="s">
        <v>377</v>
      </c>
      <c r="B71" s="6" t="s">
        <v>377</v>
      </c>
      <c r="C71" s="6" t="s">
        <v>377</v>
      </c>
      <c r="D71" s="6" t="s">
        <v>377</v>
      </c>
      <c r="E71" s="6" t="s">
        <v>377</v>
      </c>
      <c r="F71" s="6" t="s">
        <v>377</v>
      </c>
      <c r="G71" s="6" t="s">
        <v>377</v>
      </c>
      <c r="H71" s="6" t="s">
        <v>377</v>
      </c>
      <c r="I71" s="6" t="s">
        <v>377</v>
      </c>
      <c r="J71" s="6" t="s">
        <v>377</v>
      </c>
      <c r="K71" s="6" t="s">
        <v>377</v>
      </c>
      <c r="L71" s="6" t="s">
        <v>377</v>
      </c>
    </row>
  </sheetData>
  <sheetProtection password="9B13" sheet="1" objects="1" scenarios="1"/>
  <mergeCells count="56">
    <mergeCell ref="A66:L66"/>
    <mergeCell ref="A68:A69"/>
    <mergeCell ref="B68:B69"/>
    <mergeCell ref="C68:C69"/>
    <mergeCell ref="D68:F68"/>
    <mergeCell ref="G68:I68"/>
    <mergeCell ref="J68:L68"/>
    <mergeCell ref="A55:C55"/>
    <mergeCell ref="A57:M57"/>
    <mergeCell ref="A59:F59"/>
    <mergeCell ref="A61:A62"/>
    <mergeCell ref="B61:B62"/>
    <mergeCell ref="C61:C62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20:C20"/>
    <mergeCell ref="A22:L22"/>
    <mergeCell ref="A24:A25"/>
    <mergeCell ref="B24:B25"/>
    <mergeCell ref="C24:C25"/>
    <mergeCell ref="D24:F24"/>
    <mergeCell ref="G24:I24"/>
    <mergeCell ref="J24:L24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8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696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43</v>
      </c>
      <c r="B4" s="19" t="s">
        <v>44</v>
      </c>
      <c r="C4" s="19" t="s">
        <v>45</v>
      </c>
      <c r="D4" s="19" t="s">
        <v>697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698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699</v>
      </c>
      <c r="P5" s="19"/>
    </row>
    <row r="6" spans="1:16" ht="24.95" customHeight="1" x14ac:dyDescent="0.15">
      <c r="A6" s="19"/>
      <c r="B6" s="19"/>
      <c r="C6" s="19"/>
      <c r="D6" s="19" t="s">
        <v>466</v>
      </c>
      <c r="E6" s="19" t="s">
        <v>467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700</v>
      </c>
      <c r="P6" s="6" t="s">
        <v>701</v>
      </c>
    </row>
    <row r="7" spans="1:16" ht="69.95" customHeight="1" x14ac:dyDescent="0.15">
      <c r="A7" s="19"/>
      <c r="B7" s="19"/>
      <c r="C7" s="19"/>
      <c r="D7" s="19"/>
      <c r="E7" s="19" t="s">
        <v>702</v>
      </c>
      <c r="F7" s="19"/>
      <c r="G7" s="19" t="s">
        <v>703</v>
      </c>
      <c r="H7" s="19"/>
      <c r="I7" s="19" t="s">
        <v>704</v>
      </c>
      <c r="J7" s="19" t="s">
        <v>705</v>
      </c>
      <c r="K7" s="19"/>
      <c r="L7" s="19" t="s">
        <v>706</v>
      </c>
      <c r="M7" s="19"/>
      <c r="N7" s="19"/>
      <c r="O7" s="19" t="s">
        <v>466</v>
      </c>
      <c r="P7" s="19" t="s">
        <v>466</v>
      </c>
    </row>
    <row r="8" spans="1:16" ht="39.950000000000003" customHeight="1" x14ac:dyDescent="0.15">
      <c r="A8" s="19"/>
      <c r="B8" s="19"/>
      <c r="C8" s="19"/>
      <c r="D8" s="19"/>
      <c r="E8" s="6" t="s">
        <v>466</v>
      </c>
      <c r="F8" s="6" t="s">
        <v>707</v>
      </c>
      <c r="G8" s="6" t="s">
        <v>466</v>
      </c>
      <c r="H8" s="6" t="s">
        <v>707</v>
      </c>
      <c r="I8" s="19"/>
      <c r="J8" s="6" t="s">
        <v>466</v>
      </c>
      <c r="K8" s="6" t="s">
        <v>707</v>
      </c>
      <c r="L8" s="6" t="s">
        <v>466</v>
      </c>
      <c r="M8" s="6" t="s">
        <v>708</v>
      </c>
      <c r="N8" s="6" t="s">
        <v>707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52</v>
      </c>
      <c r="B10" s="6" t="s">
        <v>53</v>
      </c>
      <c r="C10" s="6" t="s">
        <v>54</v>
      </c>
      <c r="D10" s="10" t="s">
        <v>377</v>
      </c>
      <c r="E10" s="10" t="s">
        <v>377</v>
      </c>
      <c r="F10" s="10" t="s">
        <v>377</v>
      </c>
      <c r="G10" s="10" t="s">
        <v>377</v>
      </c>
      <c r="H10" s="10" t="s">
        <v>377</v>
      </c>
      <c r="I10" s="10" t="s">
        <v>377</v>
      </c>
      <c r="J10" s="10" t="s">
        <v>377</v>
      </c>
      <c r="K10" s="10" t="s">
        <v>377</v>
      </c>
      <c r="L10" s="10" t="s">
        <v>377</v>
      </c>
      <c r="M10" s="10" t="s">
        <v>377</v>
      </c>
      <c r="N10" s="10" t="s">
        <v>377</v>
      </c>
      <c r="O10" s="10">
        <v>0</v>
      </c>
      <c r="P10" s="10">
        <v>0</v>
      </c>
    </row>
    <row r="11" spans="1:16" ht="24.95" customHeight="1" x14ac:dyDescent="0.15">
      <c r="A11" s="7" t="s">
        <v>55</v>
      </c>
      <c r="B11" s="6" t="s">
        <v>56</v>
      </c>
      <c r="C11" s="6" t="s">
        <v>54</v>
      </c>
      <c r="D11" s="10">
        <f>IF(ISNUMBER(D10),D10,0)+IF(ISNUMBER(D12),D12,0)+IF(ISNUMBER(D112),D112,0)-IF(ISNUMBER(D29),D29,0)-IF(ISNUMBER(D116),D116,0)</f>
        <v>0</v>
      </c>
      <c r="E11" s="10">
        <f>IF(ISNUMBER(E10),E10,0)+IF(ISNUMBER(E12),E12,0)+IF(ISNUMBER(E112),E112,0)-IF(ISNUMBER(E29),E29,0)-IF(ISNUMBER(E116),E116,0)</f>
        <v>0</v>
      </c>
      <c r="F11" s="10" t="s">
        <v>377</v>
      </c>
      <c r="G11" s="10">
        <f>IF(ISNUMBER(G10),G10,0)+IF(ISNUMBER(G12),G12,0)+IF(ISNUMBER(G112),G112,0)-IF(ISNUMBER(G29),G29,0)-IF(ISNUMBER(G116),G116,0)</f>
        <v>0</v>
      </c>
      <c r="H11" s="10" t="s">
        <v>377</v>
      </c>
      <c r="I11" s="10">
        <f>IF(ISNUMBER(I10),I10,0)+IF(ISNUMBER(I12),I12,0)+IF(ISNUMBER(I112),I112,0)-IF(ISNUMBER(I29),I29,0)-IF(ISNUMBER(I116),I116,0)</f>
        <v>0</v>
      </c>
      <c r="J11" s="10">
        <f>IF(ISNUMBER(J10),J10,0)+IF(ISNUMBER(J12),J12,0)+IF(ISNUMBER(J112),J112,0)-IF(ISNUMBER(J29),J29,0)-IF(ISNUMBER(J116),J116,0)</f>
        <v>0</v>
      </c>
      <c r="K11" s="10" t="s">
        <v>377</v>
      </c>
      <c r="L11" s="10">
        <f>IF(ISNUMBER(L10),L10,0)+IF(ISNUMBER(L12),L12,0)+IF(ISNUMBER(L112),L112,0)-IF(ISNUMBER(L29),L29,0)-IF(ISNUMBER(L116),L116,0)</f>
        <v>0</v>
      </c>
      <c r="M11" s="10">
        <f>IF(ISNUMBER(M10),M10,0)+IF(ISNUMBER(M12),M12,0)+IF(ISNUMBER(M112),M112,0)-IF(ISNUMBER(M29),M29,0)-IF(ISNUMBER(M116),M116,0)</f>
        <v>0</v>
      </c>
      <c r="N11" s="10" t="s">
        <v>377</v>
      </c>
      <c r="O11" s="10">
        <f>IF(ISNUMBER(O10),O10,0)+IF(ISNUMBER(O12),O12,0)+IF(ISNUMBER(O112),O112,0)-IF(ISNUMBER(O29),O29,0)-IF(ISNUMBER(O116),O116,0)</f>
        <v>0</v>
      </c>
      <c r="P11" s="10">
        <f>IF(ISNUMBER(P10),P10,0)+IF(ISNUMBER(P12),P12,0)+IF(ISNUMBER(P112),P112,0)-IF(ISNUMBER(P29),P29,0)-IF(ISNUMBER(P116),P116,0)</f>
        <v>0</v>
      </c>
    </row>
    <row r="12" spans="1:16" ht="24.95" customHeight="1" x14ac:dyDescent="0.15">
      <c r="A12" s="7" t="s">
        <v>57</v>
      </c>
      <c r="B12" s="6" t="s">
        <v>58</v>
      </c>
      <c r="C12" s="6" t="s">
        <v>54</v>
      </c>
      <c r="D12" s="10">
        <v>334047262.69999999</v>
      </c>
      <c r="E12" s="10">
        <v>275722801.89999998</v>
      </c>
      <c r="F12" s="10" t="s">
        <v>377</v>
      </c>
      <c r="G12" s="10">
        <v>502660.8</v>
      </c>
      <c r="H12" s="10" t="s">
        <v>377</v>
      </c>
      <c r="I12" s="10" t="s">
        <v>377</v>
      </c>
      <c r="J12" s="10" t="s">
        <v>377</v>
      </c>
      <c r="K12" s="10" t="s">
        <v>377</v>
      </c>
      <c r="L12" s="10">
        <v>57821800</v>
      </c>
      <c r="M12" s="10" t="s">
        <v>377</v>
      </c>
      <c r="N12" s="10" t="s">
        <v>377</v>
      </c>
      <c r="O12" s="10">
        <v>333544601.89999998</v>
      </c>
      <c r="P12" s="10">
        <v>333544601.89999998</v>
      </c>
    </row>
    <row r="13" spans="1:16" ht="38.1" customHeight="1" x14ac:dyDescent="0.15">
      <c r="A13" s="7" t="s">
        <v>59</v>
      </c>
      <c r="B13" s="6" t="s">
        <v>60</v>
      </c>
      <c r="C13" s="6" t="s">
        <v>61</v>
      </c>
      <c r="D13" s="10">
        <v>1500000</v>
      </c>
      <c r="E13" s="10" t="s">
        <v>377</v>
      </c>
      <c r="F13" s="10" t="s">
        <v>377</v>
      </c>
      <c r="G13" s="10" t="s">
        <v>377</v>
      </c>
      <c r="H13" s="10" t="s">
        <v>377</v>
      </c>
      <c r="I13" s="10" t="s">
        <v>377</v>
      </c>
      <c r="J13" s="10" t="s">
        <v>377</v>
      </c>
      <c r="K13" s="10" t="s">
        <v>377</v>
      </c>
      <c r="L13" s="10">
        <v>1500000</v>
      </c>
      <c r="M13" s="10" t="s">
        <v>377</v>
      </c>
      <c r="N13" s="10" t="s">
        <v>377</v>
      </c>
      <c r="O13" s="10">
        <v>1500000</v>
      </c>
      <c r="P13" s="10">
        <v>1500000</v>
      </c>
    </row>
    <row r="14" spans="1:16" ht="24.95" customHeight="1" x14ac:dyDescent="0.15">
      <c r="A14" s="7" t="s">
        <v>62</v>
      </c>
      <c r="B14" s="6" t="s">
        <v>63</v>
      </c>
      <c r="C14" s="6" t="s">
        <v>61</v>
      </c>
      <c r="D14" s="10" t="s">
        <v>377</v>
      </c>
      <c r="E14" s="10" t="s">
        <v>377</v>
      </c>
      <c r="F14" s="10" t="s">
        <v>377</v>
      </c>
      <c r="G14" s="10" t="s">
        <v>377</v>
      </c>
      <c r="H14" s="10" t="s">
        <v>377</v>
      </c>
      <c r="I14" s="10" t="s">
        <v>377</v>
      </c>
      <c r="J14" s="10" t="s">
        <v>377</v>
      </c>
      <c r="K14" s="10" t="s">
        <v>377</v>
      </c>
      <c r="L14" s="10" t="s">
        <v>377</v>
      </c>
      <c r="M14" s="10" t="s">
        <v>377</v>
      </c>
      <c r="N14" s="10" t="s">
        <v>377</v>
      </c>
      <c r="O14" s="10">
        <v>0</v>
      </c>
      <c r="P14" s="10">
        <v>0</v>
      </c>
    </row>
    <row r="15" spans="1:16" ht="50.1" customHeight="1" x14ac:dyDescent="0.15">
      <c r="A15" s="7" t="s">
        <v>65</v>
      </c>
      <c r="B15" s="6" t="s">
        <v>66</v>
      </c>
      <c r="C15" s="6" t="s">
        <v>67</v>
      </c>
      <c r="D15" s="10">
        <v>331756601.89999998</v>
      </c>
      <c r="E15" s="10">
        <v>275722801.89999998</v>
      </c>
      <c r="F15" s="10" t="s">
        <v>377</v>
      </c>
      <c r="G15" s="10" t="s">
        <v>377</v>
      </c>
      <c r="H15" s="10" t="s">
        <v>377</v>
      </c>
      <c r="I15" s="10" t="s">
        <v>377</v>
      </c>
      <c r="J15" s="10" t="s">
        <v>377</v>
      </c>
      <c r="K15" s="10" t="s">
        <v>377</v>
      </c>
      <c r="L15" s="10">
        <v>56033800</v>
      </c>
      <c r="M15" s="10" t="s">
        <v>377</v>
      </c>
      <c r="N15" s="10" t="s">
        <v>377</v>
      </c>
      <c r="O15" s="10">
        <v>331756601.89999998</v>
      </c>
      <c r="P15" s="10">
        <v>331756601.89999998</v>
      </c>
    </row>
    <row r="16" spans="1:16" ht="87.95" customHeight="1" x14ac:dyDescent="0.15">
      <c r="A16" s="7" t="s">
        <v>68</v>
      </c>
      <c r="B16" s="6" t="s">
        <v>69</v>
      </c>
      <c r="C16" s="6" t="s">
        <v>67</v>
      </c>
      <c r="D16" s="10">
        <v>275722801.89999998</v>
      </c>
      <c r="E16" s="10">
        <v>275722801.89999998</v>
      </c>
      <c r="F16" s="10" t="s">
        <v>377</v>
      </c>
      <c r="G16" s="10" t="s">
        <v>377</v>
      </c>
      <c r="H16" s="10" t="s">
        <v>377</v>
      </c>
      <c r="I16" s="10" t="s">
        <v>377</v>
      </c>
      <c r="J16" s="10" t="s">
        <v>377</v>
      </c>
      <c r="K16" s="10" t="s">
        <v>377</v>
      </c>
      <c r="L16" s="10" t="s">
        <v>377</v>
      </c>
      <c r="M16" s="10" t="s">
        <v>377</v>
      </c>
      <c r="N16" s="10" t="s">
        <v>377</v>
      </c>
      <c r="O16" s="10">
        <v>275722801.89999998</v>
      </c>
      <c r="P16" s="10">
        <v>275722801.89999998</v>
      </c>
    </row>
    <row r="17" spans="1:16" ht="50.1" customHeight="1" x14ac:dyDescent="0.15">
      <c r="A17" s="7" t="s">
        <v>71</v>
      </c>
      <c r="B17" s="6" t="s">
        <v>72</v>
      </c>
      <c r="C17" s="6" t="s">
        <v>73</v>
      </c>
      <c r="D17" s="10" t="s">
        <v>377</v>
      </c>
      <c r="E17" s="10" t="s">
        <v>377</v>
      </c>
      <c r="F17" s="10" t="s">
        <v>377</v>
      </c>
      <c r="G17" s="10" t="s">
        <v>377</v>
      </c>
      <c r="H17" s="10" t="s">
        <v>377</v>
      </c>
      <c r="I17" s="10" t="s">
        <v>377</v>
      </c>
      <c r="J17" s="10" t="s">
        <v>377</v>
      </c>
      <c r="K17" s="10" t="s">
        <v>377</v>
      </c>
      <c r="L17" s="10" t="s">
        <v>377</v>
      </c>
      <c r="M17" s="10" t="s">
        <v>377</v>
      </c>
      <c r="N17" s="10" t="s">
        <v>377</v>
      </c>
      <c r="O17" s="10">
        <v>0</v>
      </c>
      <c r="P17" s="10">
        <v>0</v>
      </c>
    </row>
    <row r="18" spans="1:16" ht="38.1" customHeight="1" x14ac:dyDescent="0.15">
      <c r="A18" s="7" t="s">
        <v>74</v>
      </c>
      <c r="B18" s="6" t="s">
        <v>75</v>
      </c>
      <c r="C18" s="6" t="s">
        <v>73</v>
      </c>
      <c r="D18" s="10" t="s">
        <v>377</v>
      </c>
      <c r="E18" s="10" t="s">
        <v>377</v>
      </c>
      <c r="F18" s="10" t="s">
        <v>377</v>
      </c>
      <c r="G18" s="10" t="s">
        <v>377</v>
      </c>
      <c r="H18" s="10" t="s">
        <v>377</v>
      </c>
      <c r="I18" s="10" t="s">
        <v>377</v>
      </c>
      <c r="J18" s="10" t="s">
        <v>377</v>
      </c>
      <c r="K18" s="10" t="s">
        <v>377</v>
      </c>
      <c r="L18" s="10" t="s">
        <v>377</v>
      </c>
      <c r="M18" s="10" t="s">
        <v>377</v>
      </c>
      <c r="N18" s="10" t="s">
        <v>377</v>
      </c>
      <c r="O18" s="10">
        <v>0</v>
      </c>
      <c r="P18" s="10">
        <v>0</v>
      </c>
    </row>
    <row r="19" spans="1:16" ht="24.95" customHeight="1" x14ac:dyDescent="0.15">
      <c r="A19" s="7" t="s">
        <v>77</v>
      </c>
      <c r="B19" s="6" t="s">
        <v>78</v>
      </c>
      <c r="C19" s="6" t="s">
        <v>79</v>
      </c>
      <c r="D19" s="10">
        <v>790660.8</v>
      </c>
      <c r="E19" s="10" t="s">
        <v>377</v>
      </c>
      <c r="F19" s="10" t="s">
        <v>377</v>
      </c>
      <c r="G19" s="10">
        <v>502660.8</v>
      </c>
      <c r="H19" s="10" t="s">
        <v>377</v>
      </c>
      <c r="I19" s="10" t="s">
        <v>377</v>
      </c>
      <c r="J19" s="10" t="s">
        <v>377</v>
      </c>
      <c r="K19" s="10" t="s">
        <v>377</v>
      </c>
      <c r="L19" s="10">
        <v>288000</v>
      </c>
      <c r="M19" s="10" t="s">
        <v>377</v>
      </c>
      <c r="N19" s="10" t="s">
        <v>377</v>
      </c>
      <c r="O19" s="10">
        <v>288000</v>
      </c>
      <c r="P19" s="10">
        <v>288000</v>
      </c>
    </row>
    <row r="20" spans="1:16" ht="38.1" customHeight="1" x14ac:dyDescent="0.15">
      <c r="A20" s="7" t="s">
        <v>80</v>
      </c>
      <c r="B20" s="6" t="s">
        <v>81</v>
      </c>
      <c r="C20" s="6" t="s">
        <v>79</v>
      </c>
      <c r="D20" s="10">
        <v>502660.8</v>
      </c>
      <c r="E20" s="10" t="s">
        <v>377</v>
      </c>
      <c r="F20" s="10" t="s">
        <v>377</v>
      </c>
      <c r="G20" s="10">
        <v>502660.8</v>
      </c>
      <c r="H20" s="10" t="s">
        <v>377</v>
      </c>
      <c r="I20" s="10" t="s">
        <v>377</v>
      </c>
      <c r="J20" s="10" t="s">
        <v>377</v>
      </c>
      <c r="K20" s="10" t="s">
        <v>377</v>
      </c>
      <c r="L20" s="10" t="s">
        <v>377</v>
      </c>
      <c r="M20" s="10" t="s">
        <v>377</v>
      </c>
      <c r="N20" s="10" t="s">
        <v>377</v>
      </c>
      <c r="O20" s="10">
        <v>0</v>
      </c>
      <c r="P20" s="10">
        <v>0</v>
      </c>
    </row>
    <row r="21" spans="1:16" ht="24.95" customHeight="1" x14ac:dyDescent="0.15">
      <c r="A21" s="7" t="s">
        <v>82</v>
      </c>
      <c r="B21" s="6" t="s">
        <v>83</v>
      </c>
      <c r="C21" s="6" t="s">
        <v>79</v>
      </c>
      <c r="D21" s="10" t="s">
        <v>377</v>
      </c>
      <c r="E21" s="10" t="s">
        <v>377</v>
      </c>
      <c r="F21" s="10" t="s">
        <v>377</v>
      </c>
      <c r="G21" s="10" t="s">
        <v>377</v>
      </c>
      <c r="H21" s="10" t="s">
        <v>377</v>
      </c>
      <c r="I21" s="10" t="s">
        <v>377</v>
      </c>
      <c r="J21" s="10" t="s">
        <v>377</v>
      </c>
      <c r="K21" s="10" t="s">
        <v>377</v>
      </c>
      <c r="L21" s="10" t="s">
        <v>377</v>
      </c>
      <c r="M21" s="10" t="s">
        <v>377</v>
      </c>
      <c r="N21" s="10" t="s">
        <v>377</v>
      </c>
      <c r="O21" s="10">
        <v>0</v>
      </c>
      <c r="P21" s="10">
        <v>0</v>
      </c>
    </row>
    <row r="22" spans="1:16" ht="24.95" customHeight="1" x14ac:dyDescent="0.15">
      <c r="A22" s="7" t="s">
        <v>84</v>
      </c>
      <c r="B22" s="6" t="s">
        <v>85</v>
      </c>
      <c r="C22" s="6" t="s">
        <v>79</v>
      </c>
      <c r="D22" s="10">
        <v>288000</v>
      </c>
      <c r="E22" s="10" t="s">
        <v>377</v>
      </c>
      <c r="F22" s="10" t="s">
        <v>377</v>
      </c>
      <c r="G22" s="10" t="s">
        <v>377</v>
      </c>
      <c r="H22" s="10" t="s">
        <v>377</v>
      </c>
      <c r="I22" s="10" t="s">
        <v>377</v>
      </c>
      <c r="J22" s="10" t="s">
        <v>377</v>
      </c>
      <c r="K22" s="10" t="s">
        <v>377</v>
      </c>
      <c r="L22" s="10">
        <v>288000</v>
      </c>
      <c r="M22" s="10" t="s">
        <v>377</v>
      </c>
      <c r="N22" s="10" t="s">
        <v>377</v>
      </c>
      <c r="O22" s="10">
        <v>288000</v>
      </c>
      <c r="P22" s="10">
        <v>288000</v>
      </c>
    </row>
    <row r="23" spans="1:16" ht="24.95" customHeight="1" x14ac:dyDescent="0.15">
      <c r="A23" s="7" t="s">
        <v>86</v>
      </c>
      <c r="B23" s="6" t="s">
        <v>87</v>
      </c>
      <c r="C23" s="6" t="s">
        <v>79</v>
      </c>
      <c r="D23" s="10" t="s">
        <v>377</v>
      </c>
      <c r="E23" s="10" t="s">
        <v>377</v>
      </c>
      <c r="F23" s="10" t="s">
        <v>377</v>
      </c>
      <c r="G23" s="10" t="s">
        <v>377</v>
      </c>
      <c r="H23" s="10" t="s">
        <v>377</v>
      </c>
      <c r="I23" s="10" t="s">
        <v>377</v>
      </c>
      <c r="J23" s="10" t="s">
        <v>377</v>
      </c>
      <c r="K23" s="10" t="s">
        <v>377</v>
      </c>
      <c r="L23" s="10" t="s">
        <v>377</v>
      </c>
      <c r="M23" s="10" t="s">
        <v>377</v>
      </c>
      <c r="N23" s="10" t="s">
        <v>377</v>
      </c>
      <c r="O23" s="10">
        <v>0</v>
      </c>
      <c r="P23" s="10">
        <v>0</v>
      </c>
    </row>
    <row r="24" spans="1:16" ht="24.95" customHeight="1" x14ac:dyDescent="0.15">
      <c r="A24" s="7" t="s">
        <v>88</v>
      </c>
      <c r="B24" s="6" t="s">
        <v>89</v>
      </c>
      <c r="C24" s="6" t="s">
        <v>90</v>
      </c>
      <c r="D24" s="10" t="s">
        <v>377</v>
      </c>
      <c r="E24" s="10" t="s">
        <v>377</v>
      </c>
      <c r="F24" s="10" t="s">
        <v>377</v>
      </c>
      <c r="G24" s="10" t="s">
        <v>377</v>
      </c>
      <c r="H24" s="10" t="s">
        <v>377</v>
      </c>
      <c r="I24" s="10" t="s">
        <v>377</v>
      </c>
      <c r="J24" s="10" t="s">
        <v>377</v>
      </c>
      <c r="K24" s="10" t="s">
        <v>377</v>
      </c>
      <c r="L24" s="10" t="s">
        <v>377</v>
      </c>
      <c r="M24" s="10" t="s">
        <v>377</v>
      </c>
      <c r="N24" s="10" t="s">
        <v>377</v>
      </c>
      <c r="O24" s="10">
        <v>0</v>
      </c>
      <c r="P24" s="10">
        <v>0</v>
      </c>
    </row>
    <row r="25" spans="1:16" ht="24.95" customHeight="1" x14ac:dyDescent="0.15">
      <c r="A25" s="7" t="s">
        <v>91</v>
      </c>
      <c r="B25" s="6" t="s">
        <v>92</v>
      </c>
      <c r="C25" s="6" t="s">
        <v>90</v>
      </c>
      <c r="D25" s="10" t="s">
        <v>377</v>
      </c>
      <c r="E25" s="10" t="s">
        <v>377</v>
      </c>
      <c r="F25" s="10" t="s">
        <v>377</v>
      </c>
      <c r="G25" s="10" t="s">
        <v>377</v>
      </c>
      <c r="H25" s="10" t="s">
        <v>377</v>
      </c>
      <c r="I25" s="10" t="s">
        <v>377</v>
      </c>
      <c r="J25" s="10" t="s">
        <v>377</v>
      </c>
      <c r="K25" s="10" t="s">
        <v>377</v>
      </c>
      <c r="L25" s="10" t="s">
        <v>377</v>
      </c>
      <c r="M25" s="10" t="s">
        <v>377</v>
      </c>
      <c r="N25" s="10" t="s">
        <v>377</v>
      </c>
      <c r="O25" s="10">
        <v>0</v>
      </c>
      <c r="P25" s="10">
        <v>0</v>
      </c>
    </row>
    <row r="26" spans="1:16" ht="24.95" customHeight="1" x14ac:dyDescent="0.15">
      <c r="A26" s="7" t="s">
        <v>93</v>
      </c>
      <c r="B26" s="6" t="s">
        <v>94</v>
      </c>
      <c r="C26" s="6" t="s">
        <v>95</v>
      </c>
      <c r="D26" s="10" t="s">
        <v>377</v>
      </c>
      <c r="E26" s="10" t="s">
        <v>377</v>
      </c>
      <c r="F26" s="10" t="s">
        <v>377</v>
      </c>
      <c r="G26" s="10" t="s">
        <v>377</v>
      </c>
      <c r="H26" s="10" t="s">
        <v>377</v>
      </c>
      <c r="I26" s="10" t="s">
        <v>377</v>
      </c>
      <c r="J26" s="10" t="s">
        <v>377</v>
      </c>
      <c r="K26" s="10" t="s">
        <v>377</v>
      </c>
      <c r="L26" s="10" t="s">
        <v>377</v>
      </c>
      <c r="M26" s="10" t="s">
        <v>377</v>
      </c>
      <c r="N26" s="10" t="s">
        <v>377</v>
      </c>
      <c r="O26" s="10">
        <v>0</v>
      </c>
      <c r="P26" s="10">
        <v>0</v>
      </c>
    </row>
    <row r="27" spans="1:16" ht="24.95" customHeight="1" x14ac:dyDescent="0.15">
      <c r="A27" s="7" t="s">
        <v>96</v>
      </c>
      <c r="B27" s="6" t="s">
        <v>97</v>
      </c>
      <c r="C27" s="6" t="s">
        <v>54</v>
      </c>
      <c r="D27" s="10" t="s">
        <v>377</v>
      </c>
      <c r="E27" s="10" t="s">
        <v>377</v>
      </c>
      <c r="F27" s="10" t="s">
        <v>377</v>
      </c>
      <c r="G27" s="10" t="s">
        <v>377</v>
      </c>
      <c r="H27" s="10" t="s">
        <v>377</v>
      </c>
      <c r="I27" s="10" t="s">
        <v>377</v>
      </c>
      <c r="J27" s="10" t="s">
        <v>377</v>
      </c>
      <c r="K27" s="10" t="s">
        <v>377</v>
      </c>
      <c r="L27" s="10" t="s">
        <v>377</v>
      </c>
      <c r="M27" s="10" t="s">
        <v>377</v>
      </c>
      <c r="N27" s="10" t="s">
        <v>377</v>
      </c>
      <c r="O27" s="10">
        <v>0</v>
      </c>
      <c r="P27" s="10">
        <v>0</v>
      </c>
    </row>
    <row r="28" spans="1:16" ht="50.1" customHeight="1" x14ac:dyDescent="0.15">
      <c r="A28" s="7" t="s">
        <v>98</v>
      </c>
      <c r="B28" s="6" t="s">
        <v>99</v>
      </c>
      <c r="C28" s="6" t="s">
        <v>100</v>
      </c>
      <c r="D28" s="10" t="s">
        <v>377</v>
      </c>
      <c r="E28" s="10" t="s">
        <v>377</v>
      </c>
      <c r="F28" s="10" t="s">
        <v>377</v>
      </c>
      <c r="G28" s="10" t="s">
        <v>377</v>
      </c>
      <c r="H28" s="10" t="s">
        <v>377</v>
      </c>
      <c r="I28" s="10" t="s">
        <v>377</v>
      </c>
      <c r="J28" s="10" t="s">
        <v>377</v>
      </c>
      <c r="K28" s="10" t="s">
        <v>377</v>
      </c>
      <c r="L28" s="10" t="s">
        <v>377</v>
      </c>
      <c r="M28" s="10" t="s">
        <v>377</v>
      </c>
      <c r="N28" s="10" t="s">
        <v>377</v>
      </c>
      <c r="O28" s="10">
        <v>0</v>
      </c>
      <c r="P28" s="10">
        <v>0</v>
      </c>
    </row>
    <row r="29" spans="1:16" ht="24.95" customHeight="1" x14ac:dyDescent="0.15">
      <c r="A29" s="7" t="s">
        <v>101</v>
      </c>
      <c r="B29" s="6" t="s">
        <v>102</v>
      </c>
      <c r="C29" s="6" t="s">
        <v>54</v>
      </c>
      <c r="D29" s="10">
        <v>334047262.69999999</v>
      </c>
      <c r="E29" s="10">
        <v>275722801.89999998</v>
      </c>
      <c r="F29" s="10" t="s">
        <v>377</v>
      </c>
      <c r="G29" s="10">
        <v>502660.8</v>
      </c>
      <c r="H29" s="10" t="s">
        <v>377</v>
      </c>
      <c r="I29" s="10" t="s">
        <v>377</v>
      </c>
      <c r="J29" s="10" t="s">
        <v>377</v>
      </c>
      <c r="K29" s="10" t="s">
        <v>377</v>
      </c>
      <c r="L29" s="10">
        <v>57821800</v>
      </c>
      <c r="M29" s="10" t="s">
        <v>377</v>
      </c>
      <c r="N29" s="10" t="s">
        <v>377</v>
      </c>
      <c r="O29" s="10">
        <v>333544601.89999998</v>
      </c>
      <c r="P29" s="10">
        <v>333544601.89999998</v>
      </c>
    </row>
    <row r="30" spans="1:16" ht="38.1" customHeight="1" x14ac:dyDescent="0.15">
      <c r="A30" s="7" t="s">
        <v>103</v>
      </c>
      <c r="B30" s="6" t="s">
        <v>104</v>
      </c>
      <c r="C30" s="6" t="s">
        <v>54</v>
      </c>
      <c r="D30" s="10">
        <v>238597721.50999999</v>
      </c>
      <c r="E30" s="10">
        <v>218473772.78</v>
      </c>
      <c r="F30" s="10" t="s">
        <v>377</v>
      </c>
      <c r="G30" s="10" t="s">
        <v>377</v>
      </c>
      <c r="H30" s="10" t="s">
        <v>377</v>
      </c>
      <c r="I30" s="10" t="s">
        <v>377</v>
      </c>
      <c r="J30" s="10" t="s">
        <v>377</v>
      </c>
      <c r="K30" s="10" t="s">
        <v>377</v>
      </c>
      <c r="L30" s="10">
        <v>20123948.73</v>
      </c>
      <c r="M30" s="10" t="s">
        <v>377</v>
      </c>
      <c r="N30" s="10" t="s">
        <v>377</v>
      </c>
      <c r="O30" s="10">
        <v>238597721.50999999</v>
      </c>
      <c r="P30" s="10">
        <v>238597721.50999999</v>
      </c>
    </row>
    <row r="31" spans="1:16" ht="38.1" customHeight="1" x14ac:dyDescent="0.15">
      <c r="A31" s="7" t="s">
        <v>105</v>
      </c>
      <c r="B31" s="6" t="s">
        <v>106</v>
      </c>
      <c r="C31" s="6" t="s">
        <v>107</v>
      </c>
      <c r="D31" s="10">
        <v>183162781.65000001</v>
      </c>
      <c r="E31" s="10">
        <v>168236476.94</v>
      </c>
      <c r="F31" s="10" t="s">
        <v>377</v>
      </c>
      <c r="G31" s="10" t="s">
        <v>377</v>
      </c>
      <c r="H31" s="10" t="s">
        <v>377</v>
      </c>
      <c r="I31" s="10" t="s">
        <v>377</v>
      </c>
      <c r="J31" s="10" t="s">
        <v>377</v>
      </c>
      <c r="K31" s="10" t="s">
        <v>377</v>
      </c>
      <c r="L31" s="10">
        <v>14926304.710000001</v>
      </c>
      <c r="M31" s="10" t="s">
        <v>377</v>
      </c>
      <c r="N31" s="10" t="s">
        <v>377</v>
      </c>
      <c r="O31" s="10">
        <v>183162781.65000001</v>
      </c>
      <c r="P31" s="10">
        <v>183162781.65000001</v>
      </c>
    </row>
    <row r="32" spans="1:16" ht="38.1" customHeight="1" x14ac:dyDescent="0.15">
      <c r="A32" s="7" t="s">
        <v>110</v>
      </c>
      <c r="B32" s="6" t="s">
        <v>111</v>
      </c>
      <c r="C32" s="6" t="s">
        <v>107</v>
      </c>
      <c r="D32" s="10">
        <v>109298475.17</v>
      </c>
      <c r="E32" s="10">
        <v>99595427.269999996</v>
      </c>
      <c r="F32" s="10" t="s">
        <v>377</v>
      </c>
      <c r="G32" s="10" t="s">
        <v>377</v>
      </c>
      <c r="H32" s="10" t="s">
        <v>377</v>
      </c>
      <c r="I32" s="10" t="s">
        <v>377</v>
      </c>
      <c r="J32" s="10" t="s">
        <v>377</v>
      </c>
      <c r="K32" s="10" t="s">
        <v>377</v>
      </c>
      <c r="L32" s="10">
        <v>9703047.9000000004</v>
      </c>
      <c r="M32" s="10" t="s">
        <v>377</v>
      </c>
      <c r="N32" s="10" t="s">
        <v>377</v>
      </c>
      <c r="O32" s="10">
        <v>109298475.17</v>
      </c>
      <c r="P32" s="10">
        <v>109298475.17</v>
      </c>
    </row>
    <row r="33" spans="1:16" ht="24.95" customHeight="1" x14ac:dyDescent="0.15">
      <c r="A33" s="7" t="s">
        <v>112</v>
      </c>
      <c r="B33" s="6" t="s">
        <v>113</v>
      </c>
      <c r="C33" s="6" t="s">
        <v>107</v>
      </c>
      <c r="D33" s="10">
        <v>109298475.17</v>
      </c>
      <c r="E33" s="10">
        <v>99595427.269999996</v>
      </c>
      <c r="F33" s="10" t="s">
        <v>377</v>
      </c>
      <c r="G33" s="10" t="s">
        <v>377</v>
      </c>
      <c r="H33" s="10" t="s">
        <v>377</v>
      </c>
      <c r="I33" s="10" t="s">
        <v>377</v>
      </c>
      <c r="J33" s="10" t="s">
        <v>377</v>
      </c>
      <c r="K33" s="10" t="s">
        <v>377</v>
      </c>
      <c r="L33" s="10">
        <v>9703047.9000000004</v>
      </c>
      <c r="M33" s="10" t="s">
        <v>377</v>
      </c>
      <c r="N33" s="10" t="s">
        <v>377</v>
      </c>
      <c r="O33" s="10">
        <v>109298475.17</v>
      </c>
      <c r="P33" s="10">
        <v>109298475.17</v>
      </c>
    </row>
    <row r="34" spans="1:16" ht="24.95" customHeight="1" x14ac:dyDescent="0.15">
      <c r="A34" s="7" t="s">
        <v>114</v>
      </c>
      <c r="B34" s="6" t="s">
        <v>115</v>
      </c>
      <c r="C34" s="6" t="s">
        <v>107</v>
      </c>
      <c r="D34" s="10" t="s">
        <v>377</v>
      </c>
      <c r="E34" s="10" t="s">
        <v>377</v>
      </c>
      <c r="F34" s="10" t="s">
        <v>377</v>
      </c>
      <c r="G34" s="10" t="s">
        <v>377</v>
      </c>
      <c r="H34" s="10" t="s">
        <v>377</v>
      </c>
      <c r="I34" s="10" t="s">
        <v>377</v>
      </c>
      <c r="J34" s="10" t="s">
        <v>377</v>
      </c>
      <c r="K34" s="10" t="s">
        <v>377</v>
      </c>
      <c r="L34" s="10" t="s">
        <v>377</v>
      </c>
      <c r="M34" s="10" t="s">
        <v>377</v>
      </c>
      <c r="N34" s="10" t="s">
        <v>377</v>
      </c>
      <c r="O34" s="10">
        <v>0</v>
      </c>
      <c r="P34" s="10">
        <v>0</v>
      </c>
    </row>
    <row r="35" spans="1:16" ht="24.95" customHeight="1" x14ac:dyDescent="0.15">
      <c r="A35" s="7" t="s">
        <v>116</v>
      </c>
      <c r="B35" s="6" t="s">
        <v>117</v>
      </c>
      <c r="C35" s="6" t="s">
        <v>107</v>
      </c>
      <c r="D35" s="10">
        <v>73044025.370000005</v>
      </c>
      <c r="E35" s="10">
        <v>67870768.560000002</v>
      </c>
      <c r="F35" s="10" t="s">
        <v>377</v>
      </c>
      <c r="G35" s="10" t="s">
        <v>377</v>
      </c>
      <c r="H35" s="10" t="s">
        <v>377</v>
      </c>
      <c r="I35" s="10" t="s">
        <v>377</v>
      </c>
      <c r="J35" s="10" t="s">
        <v>377</v>
      </c>
      <c r="K35" s="10" t="s">
        <v>377</v>
      </c>
      <c r="L35" s="10">
        <v>5173256.8099999996</v>
      </c>
      <c r="M35" s="10" t="s">
        <v>377</v>
      </c>
      <c r="N35" s="10" t="s">
        <v>377</v>
      </c>
      <c r="O35" s="10">
        <v>73044025.370000005</v>
      </c>
      <c r="P35" s="10">
        <v>73044025.370000005</v>
      </c>
    </row>
    <row r="36" spans="1:16" ht="24.95" customHeight="1" x14ac:dyDescent="0.15">
      <c r="A36" s="7" t="s">
        <v>118</v>
      </c>
      <c r="B36" s="6" t="s">
        <v>119</v>
      </c>
      <c r="C36" s="6" t="s">
        <v>107</v>
      </c>
      <c r="D36" s="10" t="s">
        <v>377</v>
      </c>
      <c r="E36" s="10" t="s">
        <v>377</v>
      </c>
      <c r="F36" s="10" t="s">
        <v>377</v>
      </c>
      <c r="G36" s="10" t="s">
        <v>377</v>
      </c>
      <c r="H36" s="10" t="s">
        <v>377</v>
      </c>
      <c r="I36" s="10" t="s">
        <v>377</v>
      </c>
      <c r="J36" s="10" t="s">
        <v>377</v>
      </c>
      <c r="K36" s="10" t="s">
        <v>377</v>
      </c>
      <c r="L36" s="10" t="s">
        <v>377</v>
      </c>
      <c r="M36" s="10" t="s">
        <v>377</v>
      </c>
      <c r="N36" s="10" t="s">
        <v>377</v>
      </c>
      <c r="O36" s="10">
        <v>0</v>
      </c>
      <c r="P36" s="10">
        <v>0</v>
      </c>
    </row>
    <row r="37" spans="1:16" ht="24.95" customHeight="1" x14ac:dyDescent="0.15">
      <c r="A37" s="7" t="s">
        <v>120</v>
      </c>
      <c r="B37" s="6" t="s">
        <v>121</v>
      </c>
      <c r="C37" s="6" t="s">
        <v>107</v>
      </c>
      <c r="D37" s="10">
        <v>73044025.370000005</v>
      </c>
      <c r="E37" s="10">
        <v>67870768.560000002</v>
      </c>
      <c r="F37" s="10" t="s">
        <v>377</v>
      </c>
      <c r="G37" s="10" t="s">
        <v>377</v>
      </c>
      <c r="H37" s="10" t="s">
        <v>377</v>
      </c>
      <c r="I37" s="10" t="s">
        <v>377</v>
      </c>
      <c r="J37" s="10" t="s">
        <v>377</v>
      </c>
      <c r="K37" s="10" t="s">
        <v>377</v>
      </c>
      <c r="L37" s="10">
        <v>5173256.8099999996</v>
      </c>
      <c r="M37" s="10" t="s">
        <v>377</v>
      </c>
      <c r="N37" s="10" t="s">
        <v>377</v>
      </c>
      <c r="O37" s="10">
        <v>73044025.370000005</v>
      </c>
      <c r="P37" s="10">
        <v>73044025.370000005</v>
      </c>
    </row>
    <row r="38" spans="1:16" ht="24.95" customHeight="1" x14ac:dyDescent="0.15">
      <c r="A38" s="7" t="s">
        <v>122</v>
      </c>
      <c r="B38" s="6" t="s">
        <v>123</v>
      </c>
      <c r="C38" s="6" t="s">
        <v>107</v>
      </c>
      <c r="D38" s="10" t="s">
        <v>377</v>
      </c>
      <c r="E38" s="10" t="s">
        <v>377</v>
      </c>
      <c r="F38" s="10" t="s">
        <v>377</v>
      </c>
      <c r="G38" s="10" t="s">
        <v>377</v>
      </c>
      <c r="H38" s="10" t="s">
        <v>377</v>
      </c>
      <c r="I38" s="10" t="s">
        <v>377</v>
      </c>
      <c r="J38" s="10" t="s">
        <v>377</v>
      </c>
      <c r="K38" s="10" t="s">
        <v>377</v>
      </c>
      <c r="L38" s="10" t="s">
        <v>377</v>
      </c>
      <c r="M38" s="10" t="s">
        <v>377</v>
      </c>
      <c r="N38" s="10" t="s">
        <v>377</v>
      </c>
      <c r="O38" s="10">
        <v>0</v>
      </c>
      <c r="P38" s="10">
        <v>0</v>
      </c>
    </row>
    <row r="39" spans="1:16" ht="24.95" customHeight="1" x14ac:dyDescent="0.15">
      <c r="A39" s="7" t="s">
        <v>124</v>
      </c>
      <c r="B39" s="6" t="s">
        <v>125</v>
      </c>
      <c r="C39" s="6" t="s">
        <v>107</v>
      </c>
      <c r="D39" s="10">
        <v>73044025.370000005</v>
      </c>
      <c r="E39" s="10">
        <v>67870768.560000002</v>
      </c>
      <c r="F39" s="10" t="s">
        <v>377</v>
      </c>
      <c r="G39" s="10" t="s">
        <v>377</v>
      </c>
      <c r="H39" s="10" t="s">
        <v>377</v>
      </c>
      <c r="I39" s="10" t="s">
        <v>377</v>
      </c>
      <c r="J39" s="10" t="s">
        <v>377</v>
      </c>
      <c r="K39" s="10" t="s">
        <v>377</v>
      </c>
      <c r="L39" s="10">
        <v>5173256.8099999996</v>
      </c>
      <c r="M39" s="10" t="s">
        <v>377</v>
      </c>
      <c r="N39" s="10" t="s">
        <v>377</v>
      </c>
      <c r="O39" s="10">
        <v>73044025.370000005</v>
      </c>
      <c r="P39" s="10">
        <v>73044025.370000005</v>
      </c>
    </row>
    <row r="40" spans="1:16" ht="24.95" customHeight="1" x14ac:dyDescent="0.15">
      <c r="A40" s="7" t="s">
        <v>126</v>
      </c>
      <c r="B40" s="6" t="s">
        <v>127</v>
      </c>
      <c r="C40" s="6" t="s">
        <v>107</v>
      </c>
      <c r="D40" s="10" t="s">
        <v>377</v>
      </c>
      <c r="E40" s="10" t="s">
        <v>377</v>
      </c>
      <c r="F40" s="10" t="s">
        <v>377</v>
      </c>
      <c r="G40" s="10" t="s">
        <v>377</v>
      </c>
      <c r="H40" s="10" t="s">
        <v>377</v>
      </c>
      <c r="I40" s="10" t="s">
        <v>377</v>
      </c>
      <c r="J40" s="10" t="s">
        <v>377</v>
      </c>
      <c r="K40" s="10" t="s">
        <v>377</v>
      </c>
      <c r="L40" s="10" t="s">
        <v>377</v>
      </c>
      <c r="M40" s="10" t="s">
        <v>377</v>
      </c>
      <c r="N40" s="10" t="s">
        <v>377</v>
      </c>
      <c r="O40" s="10">
        <v>0</v>
      </c>
      <c r="P40" s="10">
        <v>0</v>
      </c>
    </row>
    <row r="41" spans="1:16" ht="24.95" customHeight="1" x14ac:dyDescent="0.15">
      <c r="A41" s="7" t="s">
        <v>128</v>
      </c>
      <c r="B41" s="6" t="s">
        <v>129</v>
      </c>
      <c r="C41" s="6" t="s">
        <v>107</v>
      </c>
      <c r="D41" s="10" t="s">
        <v>377</v>
      </c>
      <c r="E41" s="10" t="s">
        <v>377</v>
      </c>
      <c r="F41" s="10" t="s">
        <v>377</v>
      </c>
      <c r="G41" s="10" t="s">
        <v>377</v>
      </c>
      <c r="H41" s="10" t="s">
        <v>377</v>
      </c>
      <c r="I41" s="10" t="s">
        <v>377</v>
      </c>
      <c r="J41" s="10" t="s">
        <v>377</v>
      </c>
      <c r="K41" s="10" t="s">
        <v>377</v>
      </c>
      <c r="L41" s="10" t="s">
        <v>377</v>
      </c>
      <c r="M41" s="10" t="s">
        <v>377</v>
      </c>
      <c r="N41" s="10" t="s">
        <v>377</v>
      </c>
      <c r="O41" s="10">
        <v>0</v>
      </c>
      <c r="P41" s="10">
        <v>0</v>
      </c>
    </row>
    <row r="42" spans="1:16" ht="24.95" customHeight="1" x14ac:dyDescent="0.15">
      <c r="A42" s="7" t="s">
        <v>130</v>
      </c>
      <c r="B42" s="6" t="s">
        <v>131</v>
      </c>
      <c r="C42" s="6" t="s">
        <v>107</v>
      </c>
      <c r="D42" s="10" t="s">
        <v>377</v>
      </c>
      <c r="E42" s="10" t="s">
        <v>377</v>
      </c>
      <c r="F42" s="10" t="s">
        <v>377</v>
      </c>
      <c r="G42" s="10" t="s">
        <v>377</v>
      </c>
      <c r="H42" s="10" t="s">
        <v>377</v>
      </c>
      <c r="I42" s="10" t="s">
        <v>377</v>
      </c>
      <c r="J42" s="10" t="s">
        <v>377</v>
      </c>
      <c r="K42" s="10" t="s">
        <v>377</v>
      </c>
      <c r="L42" s="10" t="s">
        <v>377</v>
      </c>
      <c r="M42" s="10" t="s">
        <v>377</v>
      </c>
      <c r="N42" s="10" t="s">
        <v>377</v>
      </c>
      <c r="O42" s="10">
        <v>0</v>
      </c>
      <c r="P42" s="10">
        <v>0</v>
      </c>
    </row>
    <row r="43" spans="1:16" ht="24.95" customHeight="1" x14ac:dyDescent="0.15">
      <c r="A43" s="7" t="s">
        <v>132</v>
      </c>
      <c r="B43" s="6" t="s">
        <v>133</v>
      </c>
      <c r="C43" s="6" t="s">
        <v>107</v>
      </c>
      <c r="D43" s="10">
        <v>820281.11</v>
      </c>
      <c r="E43" s="10">
        <v>770281.11</v>
      </c>
      <c r="F43" s="10" t="s">
        <v>377</v>
      </c>
      <c r="G43" s="10" t="s">
        <v>377</v>
      </c>
      <c r="H43" s="10" t="s">
        <v>377</v>
      </c>
      <c r="I43" s="10" t="s">
        <v>377</v>
      </c>
      <c r="J43" s="10" t="s">
        <v>377</v>
      </c>
      <c r="K43" s="10" t="s">
        <v>377</v>
      </c>
      <c r="L43" s="10">
        <v>50000</v>
      </c>
      <c r="M43" s="10" t="s">
        <v>377</v>
      </c>
      <c r="N43" s="10" t="s">
        <v>377</v>
      </c>
      <c r="O43" s="10">
        <v>820281.11</v>
      </c>
      <c r="P43" s="10">
        <v>820281.11</v>
      </c>
    </row>
    <row r="44" spans="1:16" ht="50.1" customHeight="1" x14ac:dyDescent="0.15">
      <c r="A44" s="7" t="s">
        <v>135</v>
      </c>
      <c r="B44" s="6" t="s">
        <v>136</v>
      </c>
      <c r="C44" s="6" t="s">
        <v>137</v>
      </c>
      <c r="D44" s="10">
        <v>785475</v>
      </c>
      <c r="E44" s="10">
        <v>80475</v>
      </c>
      <c r="F44" s="10" t="s">
        <v>377</v>
      </c>
      <c r="G44" s="10" t="s">
        <v>377</v>
      </c>
      <c r="H44" s="10" t="s">
        <v>377</v>
      </c>
      <c r="I44" s="10" t="s">
        <v>377</v>
      </c>
      <c r="J44" s="10" t="s">
        <v>377</v>
      </c>
      <c r="K44" s="10" t="s">
        <v>377</v>
      </c>
      <c r="L44" s="10">
        <v>705000</v>
      </c>
      <c r="M44" s="10" t="s">
        <v>377</v>
      </c>
      <c r="N44" s="10" t="s">
        <v>377</v>
      </c>
      <c r="O44" s="10">
        <v>785475</v>
      </c>
      <c r="P44" s="10">
        <v>785475</v>
      </c>
    </row>
    <row r="45" spans="1:16" ht="63" customHeight="1" x14ac:dyDescent="0.15">
      <c r="A45" s="7" t="s">
        <v>138</v>
      </c>
      <c r="B45" s="6" t="s">
        <v>139</v>
      </c>
      <c r="C45" s="6" t="s">
        <v>137</v>
      </c>
      <c r="D45" s="10">
        <v>90000</v>
      </c>
      <c r="E45" s="10">
        <v>80000</v>
      </c>
      <c r="F45" s="10" t="s">
        <v>377</v>
      </c>
      <c r="G45" s="10" t="s">
        <v>377</v>
      </c>
      <c r="H45" s="10" t="s">
        <v>377</v>
      </c>
      <c r="I45" s="10" t="s">
        <v>377</v>
      </c>
      <c r="J45" s="10" t="s">
        <v>377</v>
      </c>
      <c r="K45" s="10" t="s">
        <v>377</v>
      </c>
      <c r="L45" s="10">
        <v>10000</v>
      </c>
      <c r="M45" s="10" t="s">
        <v>377</v>
      </c>
      <c r="N45" s="10" t="s">
        <v>377</v>
      </c>
      <c r="O45" s="10">
        <v>90000</v>
      </c>
      <c r="P45" s="10">
        <v>90000</v>
      </c>
    </row>
    <row r="46" spans="1:16" ht="24.95" customHeight="1" x14ac:dyDescent="0.15">
      <c r="A46" s="7" t="s">
        <v>142</v>
      </c>
      <c r="B46" s="6" t="s">
        <v>143</v>
      </c>
      <c r="C46" s="6" t="s">
        <v>137</v>
      </c>
      <c r="D46" s="10" t="s">
        <v>377</v>
      </c>
      <c r="E46" s="10" t="s">
        <v>377</v>
      </c>
      <c r="F46" s="10" t="s">
        <v>377</v>
      </c>
      <c r="G46" s="10" t="s">
        <v>377</v>
      </c>
      <c r="H46" s="10" t="s">
        <v>377</v>
      </c>
      <c r="I46" s="10" t="s">
        <v>377</v>
      </c>
      <c r="J46" s="10" t="s">
        <v>377</v>
      </c>
      <c r="K46" s="10" t="s">
        <v>377</v>
      </c>
      <c r="L46" s="10" t="s">
        <v>377</v>
      </c>
      <c r="M46" s="10" t="s">
        <v>377</v>
      </c>
      <c r="N46" s="10" t="s">
        <v>377</v>
      </c>
      <c r="O46" s="10">
        <v>0</v>
      </c>
      <c r="P46" s="10">
        <v>0</v>
      </c>
    </row>
    <row r="47" spans="1:16" ht="75" customHeight="1" x14ac:dyDescent="0.15">
      <c r="A47" s="7" t="s">
        <v>146</v>
      </c>
      <c r="B47" s="6" t="s">
        <v>147</v>
      </c>
      <c r="C47" s="6" t="s">
        <v>137</v>
      </c>
      <c r="D47" s="10">
        <v>695000</v>
      </c>
      <c r="E47" s="10" t="s">
        <v>377</v>
      </c>
      <c r="F47" s="10" t="s">
        <v>377</v>
      </c>
      <c r="G47" s="10" t="s">
        <v>377</v>
      </c>
      <c r="H47" s="10" t="s">
        <v>377</v>
      </c>
      <c r="I47" s="10" t="s">
        <v>377</v>
      </c>
      <c r="J47" s="10" t="s">
        <v>377</v>
      </c>
      <c r="K47" s="10" t="s">
        <v>377</v>
      </c>
      <c r="L47" s="10">
        <v>695000</v>
      </c>
      <c r="M47" s="10" t="s">
        <v>377</v>
      </c>
      <c r="N47" s="10" t="s">
        <v>377</v>
      </c>
      <c r="O47" s="10">
        <v>695000</v>
      </c>
      <c r="P47" s="10">
        <v>695000</v>
      </c>
    </row>
    <row r="48" spans="1:16" ht="50.1" customHeight="1" x14ac:dyDescent="0.15">
      <c r="A48" s="7" t="s">
        <v>150</v>
      </c>
      <c r="B48" s="6" t="s">
        <v>151</v>
      </c>
      <c r="C48" s="6" t="s">
        <v>137</v>
      </c>
      <c r="D48" s="10">
        <v>475</v>
      </c>
      <c r="E48" s="10">
        <v>475</v>
      </c>
      <c r="F48" s="10" t="s">
        <v>377</v>
      </c>
      <c r="G48" s="10" t="s">
        <v>377</v>
      </c>
      <c r="H48" s="10" t="s">
        <v>377</v>
      </c>
      <c r="I48" s="10" t="s">
        <v>377</v>
      </c>
      <c r="J48" s="10" t="s">
        <v>377</v>
      </c>
      <c r="K48" s="10" t="s">
        <v>377</v>
      </c>
      <c r="L48" s="10" t="s">
        <v>377</v>
      </c>
      <c r="M48" s="10" t="s">
        <v>377</v>
      </c>
      <c r="N48" s="10" t="s">
        <v>377</v>
      </c>
      <c r="O48" s="10">
        <v>475</v>
      </c>
      <c r="P48" s="10">
        <v>475</v>
      </c>
    </row>
    <row r="49" spans="1:16" ht="24.95" customHeight="1" x14ac:dyDescent="0.15">
      <c r="A49" s="7" t="s">
        <v>153</v>
      </c>
      <c r="B49" s="6" t="s">
        <v>154</v>
      </c>
      <c r="C49" s="6" t="s">
        <v>137</v>
      </c>
      <c r="D49" s="10" t="s">
        <v>377</v>
      </c>
      <c r="E49" s="10" t="s">
        <v>377</v>
      </c>
      <c r="F49" s="10" t="s">
        <v>377</v>
      </c>
      <c r="G49" s="10" t="s">
        <v>377</v>
      </c>
      <c r="H49" s="10" t="s">
        <v>377</v>
      </c>
      <c r="I49" s="10" t="s">
        <v>377</v>
      </c>
      <c r="J49" s="10" t="s">
        <v>377</v>
      </c>
      <c r="K49" s="10" t="s">
        <v>377</v>
      </c>
      <c r="L49" s="10" t="s">
        <v>377</v>
      </c>
      <c r="M49" s="10" t="s">
        <v>377</v>
      </c>
      <c r="N49" s="10" t="s">
        <v>377</v>
      </c>
      <c r="O49" s="10">
        <v>0</v>
      </c>
      <c r="P49" s="10">
        <v>0</v>
      </c>
    </row>
    <row r="50" spans="1:16" ht="50.1" customHeight="1" x14ac:dyDescent="0.15">
      <c r="A50" s="7" t="s">
        <v>156</v>
      </c>
      <c r="B50" s="6" t="s">
        <v>157</v>
      </c>
      <c r="C50" s="6" t="s">
        <v>158</v>
      </c>
      <c r="D50" s="10" t="s">
        <v>377</v>
      </c>
      <c r="E50" s="10" t="s">
        <v>377</v>
      </c>
      <c r="F50" s="10" t="s">
        <v>377</v>
      </c>
      <c r="G50" s="10" t="s">
        <v>377</v>
      </c>
      <c r="H50" s="10" t="s">
        <v>377</v>
      </c>
      <c r="I50" s="10" t="s">
        <v>377</v>
      </c>
      <c r="J50" s="10" t="s">
        <v>377</v>
      </c>
      <c r="K50" s="10" t="s">
        <v>377</v>
      </c>
      <c r="L50" s="10" t="s">
        <v>377</v>
      </c>
      <c r="M50" s="10" t="s">
        <v>377</v>
      </c>
      <c r="N50" s="10" t="s">
        <v>377</v>
      </c>
      <c r="O50" s="10">
        <v>0</v>
      </c>
      <c r="P50" s="10">
        <v>0</v>
      </c>
    </row>
    <row r="51" spans="1:16" ht="63" customHeight="1" x14ac:dyDescent="0.15">
      <c r="A51" s="7" t="s">
        <v>138</v>
      </c>
      <c r="B51" s="6" t="s">
        <v>159</v>
      </c>
      <c r="C51" s="6" t="s">
        <v>158</v>
      </c>
      <c r="D51" s="10" t="s">
        <v>377</v>
      </c>
      <c r="E51" s="10" t="s">
        <v>377</v>
      </c>
      <c r="F51" s="10" t="s">
        <v>377</v>
      </c>
      <c r="G51" s="10" t="s">
        <v>377</v>
      </c>
      <c r="H51" s="10" t="s">
        <v>377</v>
      </c>
      <c r="I51" s="10" t="s">
        <v>377</v>
      </c>
      <c r="J51" s="10" t="s">
        <v>377</v>
      </c>
      <c r="K51" s="10" t="s">
        <v>377</v>
      </c>
      <c r="L51" s="10" t="s">
        <v>377</v>
      </c>
      <c r="M51" s="10" t="s">
        <v>377</v>
      </c>
      <c r="N51" s="10" t="s">
        <v>377</v>
      </c>
      <c r="O51" s="10">
        <v>0</v>
      </c>
      <c r="P51" s="10">
        <v>0</v>
      </c>
    </row>
    <row r="52" spans="1:16" ht="24.95" customHeight="1" x14ac:dyDescent="0.15">
      <c r="A52" s="7" t="s">
        <v>142</v>
      </c>
      <c r="B52" s="6" t="s">
        <v>160</v>
      </c>
      <c r="C52" s="6" t="s">
        <v>158</v>
      </c>
      <c r="D52" s="10" t="s">
        <v>377</v>
      </c>
      <c r="E52" s="10" t="s">
        <v>377</v>
      </c>
      <c r="F52" s="10" t="s">
        <v>377</v>
      </c>
      <c r="G52" s="10" t="s">
        <v>377</v>
      </c>
      <c r="H52" s="10" t="s">
        <v>377</v>
      </c>
      <c r="I52" s="10" t="s">
        <v>377</v>
      </c>
      <c r="J52" s="10" t="s">
        <v>377</v>
      </c>
      <c r="K52" s="10" t="s">
        <v>377</v>
      </c>
      <c r="L52" s="10" t="s">
        <v>377</v>
      </c>
      <c r="M52" s="10" t="s">
        <v>377</v>
      </c>
      <c r="N52" s="10" t="s">
        <v>377</v>
      </c>
      <c r="O52" s="10">
        <v>0</v>
      </c>
      <c r="P52" s="10">
        <v>0</v>
      </c>
    </row>
    <row r="53" spans="1:16" ht="75" customHeight="1" x14ac:dyDescent="0.15">
      <c r="A53" s="7" t="s">
        <v>146</v>
      </c>
      <c r="B53" s="6" t="s">
        <v>161</v>
      </c>
      <c r="C53" s="6" t="s">
        <v>158</v>
      </c>
      <c r="D53" s="10" t="s">
        <v>377</v>
      </c>
      <c r="E53" s="10" t="s">
        <v>377</v>
      </c>
      <c r="F53" s="10" t="s">
        <v>377</v>
      </c>
      <c r="G53" s="10" t="s">
        <v>377</v>
      </c>
      <c r="H53" s="10" t="s">
        <v>377</v>
      </c>
      <c r="I53" s="10" t="s">
        <v>377</v>
      </c>
      <c r="J53" s="10" t="s">
        <v>377</v>
      </c>
      <c r="K53" s="10" t="s">
        <v>377</v>
      </c>
      <c r="L53" s="10" t="s">
        <v>377</v>
      </c>
      <c r="M53" s="10" t="s">
        <v>377</v>
      </c>
      <c r="N53" s="10" t="s">
        <v>377</v>
      </c>
      <c r="O53" s="10">
        <v>0</v>
      </c>
      <c r="P53" s="10">
        <v>0</v>
      </c>
    </row>
    <row r="54" spans="1:16" ht="50.1" customHeight="1" x14ac:dyDescent="0.15">
      <c r="A54" s="7" t="s">
        <v>150</v>
      </c>
      <c r="B54" s="6" t="s">
        <v>162</v>
      </c>
      <c r="C54" s="6" t="s">
        <v>158</v>
      </c>
      <c r="D54" s="10" t="s">
        <v>377</v>
      </c>
      <c r="E54" s="10" t="s">
        <v>377</v>
      </c>
      <c r="F54" s="10" t="s">
        <v>377</v>
      </c>
      <c r="G54" s="10" t="s">
        <v>377</v>
      </c>
      <c r="H54" s="10" t="s">
        <v>377</v>
      </c>
      <c r="I54" s="10" t="s">
        <v>377</v>
      </c>
      <c r="J54" s="10" t="s">
        <v>377</v>
      </c>
      <c r="K54" s="10" t="s">
        <v>377</v>
      </c>
      <c r="L54" s="10" t="s">
        <v>377</v>
      </c>
      <c r="M54" s="10" t="s">
        <v>377</v>
      </c>
      <c r="N54" s="10" t="s">
        <v>377</v>
      </c>
      <c r="O54" s="10">
        <v>0</v>
      </c>
      <c r="P54" s="10">
        <v>0</v>
      </c>
    </row>
    <row r="55" spans="1:16" ht="75" customHeight="1" x14ac:dyDescent="0.15">
      <c r="A55" s="7" t="s">
        <v>164</v>
      </c>
      <c r="B55" s="6" t="s">
        <v>165</v>
      </c>
      <c r="C55" s="6" t="s">
        <v>166</v>
      </c>
      <c r="D55" s="10">
        <v>54649464.859999999</v>
      </c>
      <c r="E55" s="10">
        <v>50156820.840000004</v>
      </c>
      <c r="F55" s="10" t="s">
        <v>377</v>
      </c>
      <c r="G55" s="10" t="s">
        <v>377</v>
      </c>
      <c r="H55" s="10" t="s">
        <v>377</v>
      </c>
      <c r="I55" s="10" t="s">
        <v>377</v>
      </c>
      <c r="J55" s="10" t="s">
        <v>377</v>
      </c>
      <c r="K55" s="10" t="s">
        <v>377</v>
      </c>
      <c r="L55" s="10">
        <v>4492644.0199999996</v>
      </c>
      <c r="M55" s="10" t="s">
        <v>377</v>
      </c>
      <c r="N55" s="10" t="s">
        <v>377</v>
      </c>
      <c r="O55" s="10">
        <v>54649464.859999999</v>
      </c>
      <c r="P55" s="10">
        <v>54649464.859999999</v>
      </c>
    </row>
    <row r="56" spans="1:16" ht="38.1" customHeight="1" x14ac:dyDescent="0.15">
      <c r="A56" s="7" t="s">
        <v>167</v>
      </c>
      <c r="B56" s="6" t="s">
        <v>168</v>
      </c>
      <c r="C56" s="6" t="s">
        <v>166</v>
      </c>
      <c r="D56" s="10">
        <v>54619464.859999999</v>
      </c>
      <c r="E56" s="10">
        <v>50126820.840000004</v>
      </c>
      <c r="F56" s="10" t="s">
        <v>377</v>
      </c>
      <c r="G56" s="10" t="s">
        <v>377</v>
      </c>
      <c r="H56" s="10" t="s">
        <v>377</v>
      </c>
      <c r="I56" s="10" t="s">
        <v>377</v>
      </c>
      <c r="J56" s="10" t="s">
        <v>377</v>
      </c>
      <c r="K56" s="10" t="s">
        <v>377</v>
      </c>
      <c r="L56" s="10">
        <v>4492644.0199999996</v>
      </c>
      <c r="M56" s="10" t="s">
        <v>377</v>
      </c>
      <c r="N56" s="10" t="s">
        <v>377</v>
      </c>
      <c r="O56" s="10">
        <v>54619464.859999999</v>
      </c>
      <c r="P56" s="10">
        <v>54619464.859999999</v>
      </c>
    </row>
    <row r="57" spans="1:16" ht="24.95" customHeight="1" x14ac:dyDescent="0.15">
      <c r="A57" s="7" t="s">
        <v>171</v>
      </c>
      <c r="B57" s="6" t="s">
        <v>172</v>
      </c>
      <c r="C57" s="6" t="s">
        <v>166</v>
      </c>
      <c r="D57" s="10">
        <v>30000</v>
      </c>
      <c r="E57" s="10">
        <v>30000</v>
      </c>
      <c r="F57" s="10" t="s">
        <v>377</v>
      </c>
      <c r="G57" s="10" t="s">
        <v>377</v>
      </c>
      <c r="H57" s="10" t="s">
        <v>377</v>
      </c>
      <c r="I57" s="10" t="s">
        <v>377</v>
      </c>
      <c r="J57" s="10" t="s">
        <v>377</v>
      </c>
      <c r="K57" s="10" t="s">
        <v>377</v>
      </c>
      <c r="L57" s="10">
        <v>0</v>
      </c>
      <c r="M57" s="10" t="s">
        <v>377</v>
      </c>
      <c r="N57" s="10" t="s">
        <v>377</v>
      </c>
      <c r="O57" s="10">
        <v>30000</v>
      </c>
      <c r="P57" s="10">
        <v>30000</v>
      </c>
    </row>
    <row r="58" spans="1:16" ht="24.95" customHeight="1" x14ac:dyDescent="0.15">
      <c r="A58" s="7" t="s">
        <v>173</v>
      </c>
      <c r="B58" s="6" t="s">
        <v>174</v>
      </c>
      <c r="C58" s="6" t="s">
        <v>175</v>
      </c>
      <c r="D58" s="10">
        <v>713000</v>
      </c>
      <c r="E58" s="10">
        <v>375000</v>
      </c>
      <c r="F58" s="10" t="s">
        <v>377</v>
      </c>
      <c r="G58" s="10" t="s">
        <v>377</v>
      </c>
      <c r="H58" s="10" t="s">
        <v>377</v>
      </c>
      <c r="I58" s="10" t="s">
        <v>377</v>
      </c>
      <c r="J58" s="10" t="s">
        <v>377</v>
      </c>
      <c r="K58" s="10" t="s">
        <v>377</v>
      </c>
      <c r="L58" s="10">
        <v>338000</v>
      </c>
      <c r="M58" s="10" t="s">
        <v>377</v>
      </c>
      <c r="N58" s="10" t="s">
        <v>377</v>
      </c>
      <c r="O58" s="10">
        <v>713000</v>
      </c>
      <c r="P58" s="10">
        <v>713000</v>
      </c>
    </row>
    <row r="59" spans="1:16" ht="63" customHeight="1" x14ac:dyDescent="0.15">
      <c r="A59" s="7" t="s">
        <v>176</v>
      </c>
      <c r="B59" s="6" t="s">
        <v>177</v>
      </c>
      <c r="C59" s="6" t="s">
        <v>178</v>
      </c>
      <c r="D59" s="10">
        <v>425000</v>
      </c>
      <c r="E59" s="10">
        <v>375000</v>
      </c>
      <c r="F59" s="10" t="s">
        <v>377</v>
      </c>
      <c r="G59" s="10" t="s">
        <v>377</v>
      </c>
      <c r="H59" s="10" t="s">
        <v>377</v>
      </c>
      <c r="I59" s="10" t="s">
        <v>377</v>
      </c>
      <c r="J59" s="10" t="s">
        <v>377</v>
      </c>
      <c r="K59" s="10" t="s">
        <v>377</v>
      </c>
      <c r="L59" s="10">
        <v>50000</v>
      </c>
      <c r="M59" s="10" t="s">
        <v>377</v>
      </c>
      <c r="N59" s="10" t="s">
        <v>377</v>
      </c>
      <c r="O59" s="10">
        <v>425000</v>
      </c>
      <c r="P59" s="10">
        <v>425000</v>
      </c>
    </row>
    <row r="60" spans="1:16" ht="63" customHeight="1" x14ac:dyDescent="0.15">
      <c r="A60" s="7" t="s">
        <v>179</v>
      </c>
      <c r="B60" s="6" t="s">
        <v>180</v>
      </c>
      <c r="C60" s="6" t="s">
        <v>181</v>
      </c>
      <c r="D60" s="10">
        <v>425000</v>
      </c>
      <c r="E60" s="10">
        <v>375000</v>
      </c>
      <c r="F60" s="10" t="s">
        <v>377</v>
      </c>
      <c r="G60" s="10" t="s">
        <v>377</v>
      </c>
      <c r="H60" s="10" t="s">
        <v>377</v>
      </c>
      <c r="I60" s="10" t="s">
        <v>377</v>
      </c>
      <c r="J60" s="10" t="s">
        <v>377</v>
      </c>
      <c r="K60" s="10" t="s">
        <v>377</v>
      </c>
      <c r="L60" s="10">
        <v>50000</v>
      </c>
      <c r="M60" s="10" t="s">
        <v>377</v>
      </c>
      <c r="N60" s="10" t="s">
        <v>377</v>
      </c>
      <c r="O60" s="10">
        <v>425000</v>
      </c>
      <c r="P60" s="10">
        <v>425000</v>
      </c>
    </row>
    <row r="61" spans="1:16" ht="50.1" customHeight="1" x14ac:dyDescent="0.15">
      <c r="A61" s="7" t="s">
        <v>182</v>
      </c>
      <c r="B61" s="6" t="s">
        <v>183</v>
      </c>
      <c r="C61" s="6" t="s">
        <v>184</v>
      </c>
      <c r="D61" s="10">
        <v>288000</v>
      </c>
      <c r="E61" s="10" t="s">
        <v>377</v>
      </c>
      <c r="F61" s="10" t="s">
        <v>377</v>
      </c>
      <c r="G61" s="10" t="s">
        <v>377</v>
      </c>
      <c r="H61" s="10" t="s">
        <v>377</v>
      </c>
      <c r="I61" s="10" t="s">
        <v>377</v>
      </c>
      <c r="J61" s="10" t="s">
        <v>377</v>
      </c>
      <c r="K61" s="10" t="s">
        <v>377</v>
      </c>
      <c r="L61" s="10">
        <v>288000</v>
      </c>
      <c r="M61" s="10" t="s">
        <v>377</v>
      </c>
      <c r="N61" s="10" t="s">
        <v>377</v>
      </c>
      <c r="O61" s="10">
        <v>288000</v>
      </c>
      <c r="P61" s="10">
        <v>288000</v>
      </c>
    </row>
    <row r="62" spans="1:16" ht="99.95" customHeight="1" x14ac:dyDescent="0.15">
      <c r="A62" s="7" t="s">
        <v>187</v>
      </c>
      <c r="B62" s="6" t="s">
        <v>188</v>
      </c>
      <c r="C62" s="6" t="s">
        <v>189</v>
      </c>
      <c r="D62" s="10" t="s">
        <v>377</v>
      </c>
      <c r="E62" s="10" t="s">
        <v>377</v>
      </c>
      <c r="F62" s="10" t="s">
        <v>377</v>
      </c>
      <c r="G62" s="10" t="s">
        <v>377</v>
      </c>
      <c r="H62" s="10" t="s">
        <v>377</v>
      </c>
      <c r="I62" s="10" t="s">
        <v>377</v>
      </c>
      <c r="J62" s="10" t="s">
        <v>377</v>
      </c>
      <c r="K62" s="10" t="s">
        <v>377</v>
      </c>
      <c r="L62" s="10" t="s">
        <v>377</v>
      </c>
      <c r="M62" s="10" t="s">
        <v>377</v>
      </c>
      <c r="N62" s="10" t="s">
        <v>377</v>
      </c>
      <c r="O62" s="10">
        <v>0</v>
      </c>
      <c r="P62" s="10">
        <v>0</v>
      </c>
    </row>
    <row r="63" spans="1:16" ht="24.95" customHeight="1" x14ac:dyDescent="0.15">
      <c r="A63" s="7" t="s">
        <v>191</v>
      </c>
      <c r="B63" s="6" t="s">
        <v>192</v>
      </c>
      <c r="C63" s="6" t="s">
        <v>193</v>
      </c>
      <c r="D63" s="10" t="s">
        <v>377</v>
      </c>
      <c r="E63" s="10" t="s">
        <v>377</v>
      </c>
      <c r="F63" s="10" t="s">
        <v>377</v>
      </c>
      <c r="G63" s="10" t="s">
        <v>377</v>
      </c>
      <c r="H63" s="10" t="s">
        <v>377</v>
      </c>
      <c r="I63" s="10" t="s">
        <v>377</v>
      </c>
      <c r="J63" s="10" t="s">
        <v>377</v>
      </c>
      <c r="K63" s="10" t="s">
        <v>377</v>
      </c>
      <c r="L63" s="10" t="s">
        <v>377</v>
      </c>
      <c r="M63" s="10" t="s">
        <v>377</v>
      </c>
      <c r="N63" s="10" t="s">
        <v>377</v>
      </c>
      <c r="O63" s="10">
        <v>0</v>
      </c>
      <c r="P63" s="10">
        <v>0</v>
      </c>
    </row>
    <row r="64" spans="1:16" ht="24.95" customHeight="1" x14ac:dyDescent="0.15">
      <c r="A64" s="7" t="s">
        <v>194</v>
      </c>
      <c r="B64" s="6" t="s">
        <v>195</v>
      </c>
      <c r="C64" s="6" t="s">
        <v>196</v>
      </c>
      <c r="D64" s="10">
        <v>7218440.6100000003</v>
      </c>
      <c r="E64" s="10">
        <v>6833440.6100000003</v>
      </c>
      <c r="F64" s="10" t="s">
        <v>377</v>
      </c>
      <c r="G64" s="10" t="s">
        <v>377</v>
      </c>
      <c r="H64" s="10" t="s">
        <v>377</v>
      </c>
      <c r="I64" s="10" t="s">
        <v>377</v>
      </c>
      <c r="J64" s="10" t="s">
        <v>377</v>
      </c>
      <c r="K64" s="10" t="s">
        <v>377</v>
      </c>
      <c r="L64" s="10">
        <v>385000</v>
      </c>
      <c r="M64" s="10" t="s">
        <v>377</v>
      </c>
      <c r="N64" s="10" t="s">
        <v>377</v>
      </c>
      <c r="O64" s="10">
        <v>7218440.6100000003</v>
      </c>
      <c r="P64" s="10">
        <v>7218440.6100000003</v>
      </c>
    </row>
    <row r="65" spans="1:16" ht="38.1" customHeight="1" x14ac:dyDescent="0.15">
      <c r="A65" s="7" t="s">
        <v>197</v>
      </c>
      <c r="B65" s="6" t="s">
        <v>198</v>
      </c>
      <c r="C65" s="6" t="s">
        <v>199</v>
      </c>
      <c r="D65" s="10">
        <v>6632728.6100000003</v>
      </c>
      <c r="E65" s="10">
        <v>6582728.6100000003</v>
      </c>
      <c r="F65" s="10" t="s">
        <v>377</v>
      </c>
      <c r="G65" s="10" t="s">
        <v>377</v>
      </c>
      <c r="H65" s="10" t="s">
        <v>377</v>
      </c>
      <c r="I65" s="10" t="s">
        <v>377</v>
      </c>
      <c r="J65" s="10" t="s">
        <v>377</v>
      </c>
      <c r="K65" s="10" t="s">
        <v>377</v>
      </c>
      <c r="L65" s="10">
        <v>50000</v>
      </c>
      <c r="M65" s="10" t="s">
        <v>377</v>
      </c>
      <c r="N65" s="10" t="s">
        <v>377</v>
      </c>
      <c r="O65" s="10">
        <v>6632728.6100000003</v>
      </c>
      <c r="P65" s="10">
        <v>6632728.6100000003</v>
      </c>
    </row>
    <row r="66" spans="1:16" ht="75" customHeight="1" x14ac:dyDescent="0.15">
      <c r="A66" s="7" t="s">
        <v>202</v>
      </c>
      <c r="B66" s="6" t="s">
        <v>203</v>
      </c>
      <c r="C66" s="6" t="s">
        <v>204</v>
      </c>
      <c r="D66" s="10">
        <v>300712</v>
      </c>
      <c r="E66" s="10">
        <v>250712</v>
      </c>
      <c r="F66" s="10" t="s">
        <v>377</v>
      </c>
      <c r="G66" s="10" t="s">
        <v>377</v>
      </c>
      <c r="H66" s="10" t="s">
        <v>377</v>
      </c>
      <c r="I66" s="10" t="s">
        <v>377</v>
      </c>
      <c r="J66" s="10" t="s">
        <v>377</v>
      </c>
      <c r="K66" s="10" t="s">
        <v>377</v>
      </c>
      <c r="L66" s="10">
        <v>50000</v>
      </c>
      <c r="M66" s="10" t="s">
        <v>377</v>
      </c>
      <c r="N66" s="10" t="s">
        <v>377</v>
      </c>
      <c r="O66" s="10">
        <v>300712</v>
      </c>
      <c r="P66" s="10">
        <v>300712</v>
      </c>
    </row>
    <row r="67" spans="1:16" ht="50.1" customHeight="1" x14ac:dyDescent="0.15">
      <c r="A67" s="7" t="s">
        <v>205</v>
      </c>
      <c r="B67" s="6" t="s">
        <v>206</v>
      </c>
      <c r="C67" s="6" t="s">
        <v>207</v>
      </c>
      <c r="D67" s="10">
        <v>285000</v>
      </c>
      <c r="E67" s="10" t="s">
        <v>377</v>
      </c>
      <c r="F67" s="10" t="s">
        <v>377</v>
      </c>
      <c r="G67" s="10" t="s">
        <v>377</v>
      </c>
      <c r="H67" s="10" t="s">
        <v>377</v>
      </c>
      <c r="I67" s="10" t="s">
        <v>377</v>
      </c>
      <c r="J67" s="10" t="s">
        <v>377</v>
      </c>
      <c r="K67" s="10" t="s">
        <v>377</v>
      </c>
      <c r="L67" s="10">
        <v>285000</v>
      </c>
      <c r="M67" s="10" t="s">
        <v>377</v>
      </c>
      <c r="N67" s="10" t="s">
        <v>377</v>
      </c>
      <c r="O67" s="10">
        <v>285000</v>
      </c>
      <c r="P67" s="10">
        <v>285000</v>
      </c>
    </row>
    <row r="68" spans="1:16" ht="24.95" customHeight="1" x14ac:dyDescent="0.15">
      <c r="A68" s="7" t="s">
        <v>209</v>
      </c>
      <c r="B68" s="6" t="s">
        <v>210</v>
      </c>
      <c r="C68" s="6" t="s">
        <v>54</v>
      </c>
      <c r="D68" s="10" t="s">
        <v>377</v>
      </c>
      <c r="E68" s="10" t="s">
        <v>377</v>
      </c>
      <c r="F68" s="10" t="s">
        <v>377</v>
      </c>
      <c r="G68" s="10" t="s">
        <v>377</v>
      </c>
      <c r="H68" s="10" t="s">
        <v>377</v>
      </c>
      <c r="I68" s="10" t="s">
        <v>377</v>
      </c>
      <c r="J68" s="10" t="s">
        <v>377</v>
      </c>
      <c r="K68" s="10" t="s">
        <v>377</v>
      </c>
      <c r="L68" s="10" t="s">
        <v>377</v>
      </c>
      <c r="M68" s="10" t="s">
        <v>377</v>
      </c>
      <c r="N68" s="10" t="s">
        <v>377</v>
      </c>
      <c r="O68" s="10">
        <v>0</v>
      </c>
      <c r="P68" s="10">
        <v>0</v>
      </c>
    </row>
    <row r="69" spans="1:16" ht="38.1" customHeight="1" x14ac:dyDescent="0.15">
      <c r="A69" s="7" t="s">
        <v>211</v>
      </c>
      <c r="B69" s="6" t="s">
        <v>212</v>
      </c>
      <c r="C69" s="6" t="s">
        <v>213</v>
      </c>
      <c r="D69" s="10" t="s">
        <v>377</v>
      </c>
      <c r="E69" s="10" t="s">
        <v>377</v>
      </c>
      <c r="F69" s="10" t="s">
        <v>377</v>
      </c>
      <c r="G69" s="10" t="s">
        <v>377</v>
      </c>
      <c r="H69" s="10" t="s">
        <v>377</v>
      </c>
      <c r="I69" s="10" t="s">
        <v>377</v>
      </c>
      <c r="J69" s="10" t="s">
        <v>377</v>
      </c>
      <c r="K69" s="10" t="s">
        <v>377</v>
      </c>
      <c r="L69" s="10" t="s">
        <v>377</v>
      </c>
      <c r="M69" s="10" t="s">
        <v>377</v>
      </c>
      <c r="N69" s="10" t="s">
        <v>377</v>
      </c>
      <c r="O69" s="10">
        <v>0</v>
      </c>
      <c r="P69" s="10">
        <v>0</v>
      </c>
    </row>
    <row r="70" spans="1:16" ht="24.95" customHeight="1" x14ac:dyDescent="0.15">
      <c r="A70" s="7" t="s">
        <v>216</v>
      </c>
      <c r="B70" s="6" t="s">
        <v>217</v>
      </c>
      <c r="C70" s="6" t="s">
        <v>218</v>
      </c>
      <c r="D70" s="10" t="s">
        <v>377</v>
      </c>
      <c r="E70" s="10" t="s">
        <v>377</v>
      </c>
      <c r="F70" s="10" t="s">
        <v>377</v>
      </c>
      <c r="G70" s="10" t="s">
        <v>377</v>
      </c>
      <c r="H70" s="10" t="s">
        <v>377</v>
      </c>
      <c r="I70" s="10" t="s">
        <v>377</v>
      </c>
      <c r="J70" s="10" t="s">
        <v>377</v>
      </c>
      <c r="K70" s="10" t="s">
        <v>377</v>
      </c>
      <c r="L70" s="10" t="s">
        <v>377</v>
      </c>
      <c r="M70" s="10" t="s">
        <v>377</v>
      </c>
      <c r="N70" s="10" t="s">
        <v>377</v>
      </c>
      <c r="O70" s="10">
        <v>0</v>
      </c>
      <c r="P70" s="10">
        <v>0</v>
      </c>
    </row>
    <row r="71" spans="1:16" ht="50.1" customHeight="1" x14ac:dyDescent="0.15">
      <c r="A71" s="7" t="s">
        <v>219</v>
      </c>
      <c r="B71" s="6" t="s">
        <v>220</v>
      </c>
      <c r="C71" s="6" t="s">
        <v>221</v>
      </c>
      <c r="D71" s="10" t="s">
        <v>377</v>
      </c>
      <c r="E71" s="10" t="s">
        <v>377</v>
      </c>
      <c r="F71" s="10" t="s">
        <v>377</v>
      </c>
      <c r="G71" s="10" t="s">
        <v>377</v>
      </c>
      <c r="H71" s="10" t="s">
        <v>377</v>
      </c>
      <c r="I71" s="10" t="s">
        <v>377</v>
      </c>
      <c r="J71" s="10" t="s">
        <v>377</v>
      </c>
      <c r="K71" s="10" t="s">
        <v>377</v>
      </c>
      <c r="L71" s="10" t="s">
        <v>377</v>
      </c>
      <c r="M71" s="10" t="s">
        <v>377</v>
      </c>
      <c r="N71" s="10" t="s">
        <v>377</v>
      </c>
      <c r="O71" s="10">
        <v>0</v>
      </c>
      <c r="P71" s="10">
        <v>0</v>
      </c>
    </row>
    <row r="72" spans="1:16" ht="50.1" customHeight="1" x14ac:dyDescent="0.15">
      <c r="A72" s="7" t="s">
        <v>224</v>
      </c>
      <c r="B72" s="6" t="s">
        <v>225</v>
      </c>
      <c r="C72" s="6" t="s">
        <v>226</v>
      </c>
      <c r="D72" s="10" t="s">
        <v>377</v>
      </c>
      <c r="E72" s="10" t="s">
        <v>377</v>
      </c>
      <c r="F72" s="10" t="s">
        <v>377</v>
      </c>
      <c r="G72" s="10" t="s">
        <v>377</v>
      </c>
      <c r="H72" s="10" t="s">
        <v>377</v>
      </c>
      <c r="I72" s="10" t="s">
        <v>377</v>
      </c>
      <c r="J72" s="10" t="s">
        <v>377</v>
      </c>
      <c r="K72" s="10" t="s">
        <v>377</v>
      </c>
      <c r="L72" s="10" t="s">
        <v>377</v>
      </c>
      <c r="M72" s="10" t="s">
        <v>377</v>
      </c>
      <c r="N72" s="10" t="s">
        <v>377</v>
      </c>
      <c r="O72" s="10">
        <v>0</v>
      </c>
      <c r="P72" s="10">
        <v>0</v>
      </c>
    </row>
    <row r="73" spans="1:16" ht="24.95" customHeight="1" x14ac:dyDescent="0.15">
      <c r="A73" s="7" t="s">
        <v>227</v>
      </c>
      <c r="B73" s="6" t="s">
        <v>228</v>
      </c>
      <c r="C73" s="6" t="s">
        <v>229</v>
      </c>
      <c r="D73" s="10" t="s">
        <v>377</v>
      </c>
      <c r="E73" s="10" t="s">
        <v>377</v>
      </c>
      <c r="F73" s="10" t="s">
        <v>377</v>
      </c>
      <c r="G73" s="10" t="s">
        <v>377</v>
      </c>
      <c r="H73" s="10" t="s">
        <v>377</v>
      </c>
      <c r="I73" s="10" t="s">
        <v>377</v>
      </c>
      <c r="J73" s="10" t="s">
        <v>377</v>
      </c>
      <c r="K73" s="10" t="s">
        <v>377</v>
      </c>
      <c r="L73" s="10" t="s">
        <v>377</v>
      </c>
      <c r="M73" s="10" t="s">
        <v>377</v>
      </c>
      <c r="N73" s="10" t="s">
        <v>377</v>
      </c>
      <c r="O73" s="10">
        <v>0</v>
      </c>
      <c r="P73" s="10">
        <v>0</v>
      </c>
    </row>
    <row r="74" spans="1:16" ht="63" customHeight="1" x14ac:dyDescent="0.15">
      <c r="A74" s="7" t="s">
        <v>232</v>
      </c>
      <c r="B74" s="6" t="s">
        <v>233</v>
      </c>
      <c r="C74" s="6" t="s">
        <v>229</v>
      </c>
      <c r="D74" s="10" t="s">
        <v>377</v>
      </c>
      <c r="E74" s="10" t="s">
        <v>377</v>
      </c>
      <c r="F74" s="10" t="s">
        <v>377</v>
      </c>
      <c r="G74" s="10" t="s">
        <v>377</v>
      </c>
      <c r="H74" s="10" t="s">
        <v>377</v>
      </c>
      <c r="I74" s="10" t="s">
        <v>377</v>
      </c>
      <c r="J74" s="10" t="s">
        <v>377</v>
      </c>
      <c r="K74" s="10" t="s">
        <v>377</v>
      </c>
      <c r="L74" s="10" t="s">
        <v>377</v>
      </c>
      <c r="M74" s="10" t="s">
        <v>377</v>
      </c>
      <c r="N74" s="10" t="s">
        <v>377</v>
      </c>
      <c r="O74" s="10">
        <v>0</v>
      </c>
      <c r="P74" s="10">
        <v>0</v>
      </c>
    </row>
    <row r="75" spans="1:16" ht="50.1" customHeight="1" x14ac:dyDescent="0.15">
      <c r="A75" s="7" t="s">
        <v>234</v>
      </c>
      <c r="B75" s="6" t="s">
        <v>235</v>
      </c>
      <c r="C75" s="6" t="s">
        <v>229</v>
      </c>
      <c r="D75" s="10" t="s">
        <v>377</v>
      </c>
      <c r="E75" s="10" t="s">
        <v>377</v>
      </c>
      <c r="F75" s="10" t="s">
        <v>377</v>
      </c>
      <c r="G75" s="10" t="s">
        <v>377</v>
      </c>
      <c r="H75" s="10" t="s">
        <v>377</v>
      </c>
      <c r="I75" s="10" t="s">
        <v>377</v>
      </c>
      <c r="J75" s="10" t="s">
        <v>377</v>
      </c>
      <c r="K75" s="10" t="s">
        <v>377</v>
      </c>
      <c r="L75" s="10" t="s">
        <v>377</v>
      </c>
      <c r="M75" s="10" t="s">
        <v>377</v>
      </c>
      <c r="N75" s="10" t="s">
        <v>377</v>
      </c>
      <c r="O75" s="10">
        <v>0</v>
      </c>
      <c r="P75" s="10">
        <v>0</v>
      </c>
    </row>
    <row r="76" spans="1:16" ht="75" customHeight="1" x14ac:dyDescent="0.15">
      <c r="A76" s="7" t="s">
        <v>237</v>
      </c>
      <c r="B76" s="6" t="s">
        <v>238</v>
      </c>
      <c r="C76" s="6" t="s">
        <v>239</v>
      </c>
      <c r="D76" s="10" t="s">
        <v>377</v>
      </c>
      <c r="E76" s="10" t="s">
        <v>377</v>
      </c>
      <c r="F76" s="10" t="s">
        <v>377</v>
      </c>
      <c r="G76" s="10" t="s">
        <v>377</v>
      </c>
      <c r="H76" s="10" t="s">
        <v>377</v>
      </c>
      <c r="I76" s="10" t="s">
        <v>377</v>
      </c>
      <c r="J76" s="10" t="s">
        <v>377</v>
      </c>
      <c r="K76" s="10" t="s">
        <v>377</v>
      </c>
      <c r="L76" s="10" t="s">
        <v>377</v>
      </c>
      <c r="M76" s="10" t="s">
        <v>377</v>
      </c>
      <c r="N76" s="10" t="s">
        <v>377</v>
      </c>
      <c r="O76" s="10">
        <v>0</v>
      </c>
      <c r="P76" s="10">
        <v>0</v>
      </c>
    </row>
    <row r="77" spans="1:16" ht="63" customHeight="1" x14ac:dyDescent="0.15">
      <c r="A77" s="7" t="s">
        <v>232</v>
      </c>
      <c r="B77" s="6" t="s">
        <v>240</v>
      </c>
      <c r="C77" s="6" t="s">
        <v>239</v>
      </c>
      <c r="D77" s="10" t="s">
        <v>377</v>
      </c>
      <c r="E77" s="10" t="s">
        <v>377</v>
      </c>
      <c r="F77" s="10" t="s">
        <v>377</v>
      </c>
      <c r="G77" s="10" t="s">
        <v>377</v>
      </c>
      <c r="H77" s="10" t="s">
        <v>377</v>
      </c>
      <c r="I77" s="10" t="s">
        <v>377</v>
      </c>
      <c r="J77" s="10" t="s">
        <v>377</v>
      </c>
      <c r="K77" s="10" t="s">
        <v>377</v>
      </c>
      <c r="L77" s="10" t="s">
        <v>377</v>
      </c>
      <c r="M77" s="10" t="s">
        <v>377</v>
      </c>
      <c r="N77" s="10" t="s">
        <v>377</v>
      </c>
      <c r="O77" s="10">
        <v>0</v>
      </c>
      <c r="P77" s="10">
        <v>0</v>
      </c>
    </row>
    <row r="78" spans="1:16" ht="50.1" customHeight="1" x14ac:dyDescent="0.15">
      <c r="A78" s="7" t="s">
        <v>234</v>
      </c>
      <c r="B78" s="6" t="s">
        <v>242</v>
      </c>
      <c r="C78" s="6" t="s">
        <v>239</v>
      </c>
      <c r="D78" s="10" t="s">
        <v>377</v>
      </c>
      <c r="E78" s="10" t="s">
        <v>377</v>
      </c>
      <c r="F78" s="10" t="s">
        <v>377</v>
      </c>
      <c r="G78" s="10" t="s">
        <v>377</v>
      </c>
      <c r="H78" s="10" t="s">
        <v>377</v>
      </c>
      <c r="I78" s="10" t="s">
        <v>377</v>
      </c>
      <c r="J78" s="10" t="s">
        <v>377</v>
      </c>
      <c r="K78" s="10" t="s">
        <v>377</v>
      </c>
      <c r="L78" s="10" t="s">
        <v>377</v>
      </c>
      <c r="M78" s="10" t="s">
        <v>377</v>
      </c>
      <c r="N78" s="10" t="s">
        <v>377</v>
      </c>
      <c r="O78" s="10">
        <v>0</v>
      </c>
      <c r="P78" s="10">
        <v>0</v>
      </c>
    </row>
    <row r="79" spans="1:16" ht="50.1" customHeight="1" x14ac:dyDescent="0.15">
      <c r="A79" s="7" t="s">
        <v>243</v>
      </c>
      <c r="B79" s="6" t="s">
        <v>244</v>
      </c>
      <c r="C79" s="6" t="s">
        <v>95</v>
      </c>
      <c r="D79" s="10">
        <v>511000</v>
      </c>
      <c r="E79" s="10" t="s">
        <v>377</v>
      </c>
      <c r="F79" s="10" t="s">
        <v>377</v>
      </c>
      <c r="G79" s="10" t="s">
        <v>377</v>
      </c>
      <c r="H79" s="10" t="s">
        <v>377</v>
      </c>
      <c r="I79" s="10" t="s">
        <v>377</v>
      </c>
      <c r="J79" s="10" t="s">
        <v>377</v>
      </c>
      <c r="K79" s="10" t="s">
        <v>377</v>
      </c>
      <c r="L79" s="10">
        <v>511000</v>
      </c>
      <c r="M79" s="10" t="s">
        <v>377</v>
      </c>
      <c r="N79" s="10" t="s">
        <v>377</v>
      </c>
      <c r="O79" s="10">
        <v>511000</v>
      </c>
      <c r="P79" s="10">
        <v>511000</v>
      </c>
    </row>
    <row r="80" spans="1:16" ht="75" customHeight="1" x14ac:dyDescent="0.15">
      <c r="A80" s="7" t="s">
        <v>245</v>
      </c>
      <c r="B80" s="6" t="s">
        <v>246</v>
      </c>
      <c r="C80" s="6" t="s">
        <v>247</v>
      </c>
      <c r="D80" s="10">
        <v>511000</v>
      </c>
      <c r="E80" s="10" t="s">
        <v>377</v>
      </c>
      <c r="F80" s="10" t="s">
        <v>377</v>
      </c>
      <c r="G80" s="10" t="s">
        <v>377</v>
      </c>
      <c r="H80" s="10" t="s">
        <v>377</v>
      </c>
      <c r="I80" s="10" t="s">
        <v>377</v>
      </c>
      <c r="J80" s="10" t="s">
        <v>377</v>
      </c>
      <c r="K80" s="10" t="s">
        <v>377</v>
      </c>
      <c r="L80" s="10">
        <v>511000</v>
      </c>
      <c r="M80" s="10" t="s">
        <v>377</v>
      </c>
      <c r="N80" s="10" t="s">
        <v>377</v>
      </c>
      <c r="O80" s="10">
        <v>511000</v>
      </c>
      <c r="P80" s="10">
        <v>511000</v>
      </c>
    </row>
    <row r="81" spans="1:16" ht="24.95" customHeight="1" x14ac:dyDescent="0.15">
      <c r="A81" s="7" t="s">
        <v>249</v>
      </c>
      <c r="B81" s="6" t="s">
        <v>250</v>
      </c>
      <c r="C81" s="6" t="s">
        <v>95</v>
      </c>
      <c r="D81" s="10">
        <v>87007100.579999998</v>
      </c>
      <c r="E81" s="10">
        <v>50040588.509999998</v>
      </c>
      <c r="F81" s="10" t="s">
        <v>377</v>
      </c>
      <c r="G81" s="10">
        <v>502660.8</v>
      </c>
      <c r="H81" s="10" t="s">
        <v>377</v>
      </c>
      <c r="I81" s="10" t="s">
        <v>377</v>
      </c>
      <c r="J81" s="10" t="s">
        <v>377</v>
      </c>
      <c r="K81" s="10" t="s">
        <v>377</v>
      </c>
      <c r="L81" s="10">
        <v>36463851.270000003</v>
      </c>
      <c r="M81" s="10" t="s">
        <v>377</v>
      </c>
      <c r="N81" s="10" t="s">
        <v>377</v>
      </c>
      <c r="O81" s="10">
        <v>86504439.780000001</v>
      </c>
      <c r="P81" s="10">
        <v>86504439.780000001</v>
      </c>
    </row>
    <row r="82" spans="1:16" ht="63" customHeight="1" x14ac:dyDescent="0.15">
      <c r="A82" s="7" t="s">
        <v>251</v>
      </c>
      <c r="B82" s="6" t="s">
        <v>252</v>
      </c>
      <c r="C82" s="6" t="s">
        <v>214</v>
      </c>
      <c r="D82" s="10" t="s">
        <v>377</v>
      </c>
      <c r="E82" s="10" t="s">
        <v>377</v>
      </c>
      <c r="F82" s="10" t="s">
        <v>377</v>
      </c>
      <c r="G82" s="10" t="s">
        <v>377</v>
      </c>
      <c r="H82" s="10" t="s">
        <v>377</v>
      </c>
      <c r="I82" s="10" t="s">
        <v>377</v>
      </c>
      <c r="J82" s="10" t="s">
        <v>377</v>
      </c>
      <c r="K82" s="10" t="s">
        <v>377</v>
      </c>
      <c r="L82" s="10" t="s">
        <v>377</v>
      </c>
      <c r="M82" s="10" t="s">
        <v>377</v>
      </c>
      <c r="N82" s="10" t="s">
        <v>377</v>
      </c>
      <c r="O82" s="10">
        <v>0</v>
      </c>
      <c r="P82" s="10">
        <v>0</v>
      </c>
    </row>
    <row r="83" spans="1:16" ht="50.1" customHeight="1" x14ac:dyDescent="0.15">
      <c r="A83" s="7" t="s">
        <v>253</v>
      </c>
      <c r="B83" s="6" t="s">
        <v>254</v>
      </c>
      <c r="C83" s="6" t="s">
        <v>255</v>
      </c>
      <c r="D83" s="10" t="s">
        <v>377</v>
      </c>
      <c r="E83" s="10" t="s">
        <v>377</v>
      </c>
      <c r="F83" s="10" t="s">
        <v>377</v>
      </c>
      <c r="G83" s="10" t="s">
        <v>377</v>
      </c>
      <c r="H83" s="10" t="s">
        <v>377</v>
      </c>
      <c r="I83" s="10" t="s">
        <v>377</v>
      </c>
      <c r="J83" s="10" t="s">
        <v>377</v>
      </c>
      <c r="K83" s="10" t="s">
        <v>377</v>
      </c>
      <c r="L83" s="10" t="s">
        <v>377</v>
      </c>
      <c r="M83" s="10" t="s">
        <v>377</v>
      </c>
      <c r="N83" s="10" t="s">
        <v>377</v>
      </c>
      <c r="O83" s="10">
        <v>0</v>
      </c>
      <c r="P83" s="10">
        <v>0</v>
      </c>
    </row>
    <row r="84" spans="1:16" ht="50.1" customHeight="1" x14ac:dyDescent="0.15">
      <c r="A84" s="7" t="s">
        <v>253</v>
      </c>
      <c r="B84" s="6" t="s">
        <v>256</v>
      </c>
      <c r="C84" s="6" t="s">
        <v>255</v>
      </c>
      <c r="D84" s="10" t="s">
        <v>377</v>
      </c>
      <c r="E84" s="10" t="s">
        <v>377</v>
      </c>
      <c r="F84" s="10" t="s">
        <v>377</v>
      </c>
      <c r="G84" s="10" t="s">
        <v>377</v>
      </c>
      <c r="H84" s="10" t="s">
        <v>377</v>
      </c>
      <c r="I84" s="10" t="s">
        <v>377</v>
      </c>
      <c r="J84" s="10" t="s">
        <v>377</v>
      </c>
      <c r="K84" s="10" t="s">
        <v>377</v>
      </c>
      <c r="L84" s="10" t="s">
        <v>377</v>
      </c>
      <c r="M84" s="10" t="s">
        <v>377</v>
      </c>
      <c r="N84" s="10" t="s">
        <v>377</v>
      </c>
      <c r="O84" s="10">
        <v>0</v>
      </c>
      <c r="P84" s="10">
        <v>0</v>
      </c>
    </row>
    <row r="85" spans="1:16" ht="24.95" customHeight="1" x14ac:dyDescent="0.15">
      <c r="A85" s="7" t="s">
        <v>259</v>
      </c>
      <c r="B85" s="6" t="s">
        <v>260</v>
      </c>
      <c r="C85" s="6" t="s">
        <v>255</v>
      </c>
      <c r="D85" s="10" t="s">
        <v>377</v>
      </c>
      <c r="E85" s="10" t="s">
        <v>377</v>
      </c>
      <c r="F85" s="10" t="s">
        <v>377</v>
      </c>
      <c r="G85" s="10" t="s">
        <v>377</v>
      </c>
      <c r="H85" s="10" t="s">
        <v>377</v>
      </c>
      <c r="I85" s="10" t="s">
        <v>377</v>
      </c>
      <c r="J85" s="10" t="s">
        <v>377</v>
      </c>
      <c r="K85" s="10" t="s">
        <v>377</v>
      </c>
      <c r="L85" s="10" t="s">
        <v>377</v>
      </c>
      <c r="M85" s="10" t="s">
        <v>377</v>
      </c>
      <c r="N85" s="10" t="s">
        <v>377</v>
      </c>
      <c r="O85" s="10">
        <v>0</v>
      </c>
      <c r="P85" s="10">
        <v>0</v>
      </c>
    </row>
    <row r="86" spans="1:16" ht="24.95" customHeight="1" x14ac:dyDescent="0.15">
      <c r="A86" s="7" t="s">
        <v>263</v>
      </c>
      <c r="B86" s="6" t="s">
        <v>264</v>
      </c>
      <c r="C86" s="6" t="s">
        <v>255</v>
      </c>
      <c r="D86" s="10" t="s">
        <v>377</v>
      </c>
      <c r="E86" s="10" t="s">
        <v>377</v>
      </c>
      <c r="F86" s="10" t="s">
        <v>377</v>
      </c>
      <c r="G86" s="10" t="s">
        <v>377</v>
      </c>
      <c r="H86" s="10" t="s">
        <v>377</v>
      </c>
      <c r="I86" s="10" t="s">
        <v>377</v>
      </c>
      <c r="J86" s="10" t="s">
        <v>377</v>
      </c>
      <c r="K86" s="10" t="s">
        <v>377</v>
      </c>
      <c r="L86" s="10" t="s">
        <v>377</v>
      </c>
      <c r="M86" s="10" t="s">
        <v>377</v>
      </c>
      <c r="N86" s="10" t="s">
        <v>377</v>
      </c>
      <c r="O86" s="10">
        <v>0</v>
      </c>
      <c r="P86" s="10">
        <v>0</v>
      </c>
    </row>
    <row r="87" spans="1:16" ht="24.95" customHeight="1" x14ac:dyDescent="0.15">
      <c r="A87" s="7" t="s">
        <v>267</v>
      </c>
      <c r="B87" s="6" t="s">
        <v>268</v>
      </c>
      <c r="C87" s="6" t="s">
        <v>269</v>
      </c>
      <c r="D87" s="10">
        <v>87007100.579999998</v>
      </c>
      <c r="E87" s="10">
        <v>50040588.509999998</v>
      </c>
      <c r="F87" s="10" t="s">
        <v>377</v>
      </c>
      <c r="G87" s="10">
        <v>502660.8</v>
      </c>
      <c r="H87" s="10" t="s">
        <v>377</v>
      </c>
      <c r="I87" s="10" t="s">
        <v>377</v>
      </c>
      <c r="J87" s="10" t="s">
        <v>377</v>
      </c>
      <c r="K87" s="10" t="s">
        <v>377</v>
      </c>
      <c r="L87" s="10">
        <v>36463851.270000003</v>
      </c>
      <c r="M87" s="10" t="s">
        <v>377</v>
      </c>
      <c r="N87" s="10" t="s">
        <v>377</v>
      </c>
      <c r="O87" s="10">
        <v>86504439.780000001</v>
      </c>
      <c r="P87" s="10">
        <v>86504439.780000001</v>
      </c>
    </row>
    <row r="88" spans="1:16" ht="38.1" customHeight="1" x14ac:dyDescent="0.15">
      <c r="A88" s="7" t="s">
        <v>270</v>
      </c>
      <c r="B88" s="6" t="s">
        <v>271</v>
      </c>
      <c r="C88" s="6" t="s">
        <v>272</v>
      </c>
      <c r="D88" s="10">
        <v>37561400.530000001</v>
      </c>
      <c r="E88" s="10">
        <v>22528835.329999998</v>
      </c>
      <c r="F88" s="10" t="s">
        <v>377</v>
      </c>
      <c r="G88" s="10">
        <v>502660.8</v>
      </c>
      <c r="H88" s="10" t="s">
        <v>377</v>
      </c>
      <c r="I88" s="10" t="s">
        <v>377</v>
      </c>
      <c r="J88" s="10" t="s">
        <v>377</v>
      </c>
      <c r="K88" s="10" t="s">
        <v>377</v>
      </c>
      <c r="L88" s="10">
        <v>14529904.4</v>
      </c>
      <c r="M88" s="10" t="s">
        <v>377</v>
      </c>
      <c r="N88" s="10" t="s">
        <v>377</v>
      </c>
      <c r="O88" s="10">
        <v>37058739.729999997</v>
      </c>
      <c r="P88" s="10">
        <v>37058739.729999997</v>
      </c>
    </row>
    <row r="89" spans="1:16" ht="38.1" customHeight="1" x14ac:dyDescent="0.15">
      <c r="A89" s="7" t="s">
        <v>273</v>
      </c>
      <c r="B89" s="6" t="s">
        <v>274</v>
      </c>
      <c r="C89" s="6" t="s">
        <v>272</v>
      </c>
      <c r="D89" s="10">
        <v>1453854.08</v>
      </c>
      <c r="E89" s="10">
        <v>1337549.68</v>
      </c>
      <c r="F89" s="10" t="s">
        <v>377</v>
      </c>
      <c r="G89" s="10" t="s">
        <v>377</v>
      </c>
      <c r="H89" s="10" t="s">
        <v>377</v>
      </c>
      <c r="I89" s="10" t="s">
        <v>377</v>
      </c>
      <c r="J89" s="10" t="s">
        <v>377</v>
      </c>
      <c r="K89" s="10" t="s">
        <v>377</v>
      </c>
      <c r="L89" s="10">
        <v>116304.4</v>
      </c>
      <c r="M89" s="10" t="s">
        <v>377</v>
      </c>
      <c r="N89" s="10" t="s">
        <v>377</v>
      </c>
      <c r="O89" s="10">
        <v>1453854.08</v>
      </c>
      <c r="P89" s="10">
        <v>1453854.08</v>
      </c>
    </row>
    <row r="90" spans="1:16" ht="24.95" customHeight="1" x14ac:dyDescent="0.15">
      <c r="A90" s="7" t="s">
        <v>142</v>
      </c>
      <c r="B90" s="6" t="s">
        <v>277</v>
      </c>
      <c r="C90" s="6" t="s">
        <v>272</v>
      </c>
      <c r="D90" s="10">
        <v>90000</v>
      </c>
      <c r="E90" s="10" t="s">
        <v>377</v>
      </c>
      <c r="F90" s="10" t="s">
        <v>377</v>
      </c>
      <c r="G90" s="10" t="s">
        <v>377</v>
      </c>
      <c r="H90" s="10" t="s">
        <v>377</v>
      </c>
      <c r="I90" s="10" t="s">
        <v>377</v>
      </c>
      <c r="J90" s="10" t="s">
        <v>377</v>
      </c>
      <c r="K90" s="10" t="s">
        <v>377</v>
      </c>
      <c r="L90" s="10">
        <v>90000</v>
      </c>
      <c r="M90" s="10" t="s">
        <v>377</v>
      </c>
      <c r="N90" s="10" t="s">
        <v>377</v>
      </c>
      <c r="O90" s="10">
        <v>90000</v>
      </c>
      <c r="P90" s="10">
        <v>90000</v>
      </c>
    </row>
    <row r="91" spans="1:16" ht="24.95" customHeight="1" x14ac:dyDescent="0.15">
      <c r="A91" s="7" t="s">
        <v>278</v>
      </c>
      <c r="B91" s="6" t="s">
        <v>279</v>
      </c>
      <c r="C91" s="6" t="s">
        <v>272</v>
      </c>
      <c r="D91" s="10">
        <v>4357950.55</v>
      </c>
      <c r="E91" s="10">
        <v>3357950.55</v>
      </c>
      <c r="F91" s="10" t="s">
        <v>377</v>
      </c>
      <c r="G91" s="10" t="s">
        <v>377</v>
      </c>
      <c r="H91" s="10" t="s">
        <v>377</v>
      </c>
      <c r="I91" s="10" t="s">
        <v>377</v>
      </c>
      <c r="J91" s="10" t="s">
        <v>377</v>
      </c>
      <c r="K91" s="10" t="s">
        <v>377</v>
      </c>
      <c r="L91" s="10">
        <v>1000000</v>
      </c>
      <c r="M91" s="10" t="s">
        <v>377</v>
      </c>
      <c r="N91" s="10" t="s">
        <v>377</v>
      </c>
      <c r="O91" s="10">
        <v>4357950.55</v>
      </c>
      <c r="P91" s="10">
        <v>4357950.55</v>
      </c>
    </row>
    <row r="92" spans="1:16" ht="24.95" customHeight="1" x14ac:dyDescent="0.15">
      <c r="A92" s="7" t="s">
        <v>282</v>
      </c>
      <c r="B92" s="6" t="s">
        <v>283</v>
      </c>
      <c r="C92" s="6" t="s">
        <v>272</v>
      </c>
      <c r="D92" s="10">
        <v>813600</v>
      </c>
      <c r="E92" s="10" t="s">
        <v>377</v>
      </c>
      <c r="F92" s="10" t="s">
        <v>377</v>
      </c>
      <c r="G92" s="10" t="s">
        <v>377</v>
      </c>
      <c r="H92" s="10" t="s">
        <v>377</v>
      </c>
      <c r="I92" s="10" t="s">
        <v>377</v>
      </c>
      <c r="J92" s="10" t="s">
        <v>377</v>
      </c>
      <c r="K92" s="10" t="s">
        <v>377</v>
      </c>
      <c r="L92" s="10">
        <v>813600</v>
      </c>
      <c r="M92" s="10" t="s">
        <v>377</v>
      </c>
      <c r="N92" s="10" t="s">
        <v>377</v>
      </c>
      <c r="O92" s="10">
        <v>813600</v>
      </c>
      <c r="P92" s="10">
        <v>813600</v>
      </c>
    </row>
    <row r="93" spans="1:16" ht="75" customHeight="1" x14ac:dyDescent="0.15">
      <c r="A93" s="7" t="s">
        <v>286</v>
      </c>
      <c r="B93" s="6" t="s">
        <v>287</v>
      </c>
      <c r="C93" s="6" t="s">
        <v>272</v>
      </c>
      <c r="D93" s="10">
        <v>9463972.9700000007</v>
      </c>
      <c r="E93" s="10">
        <v>4963972.97</v>
      </c>
      <c r="F93" s="10" t="s">
        <v>377</v>
      </c>
      <c r="G93" s="10" t="s">
        <v>377</v>
      </c>
      <c r="H93" s="10" t="s">
        <v>377</v>
      </c>
      <c r="I93" s="10" t="s">
        <v>377</v>
      </c>
      <c r="J93" s="10" t="s">
        <v>377</v>
      </c>
      <c r="K93" s="10" t="s">
        <v>377</v>
      </c>
      <c r="L93" s="10">
        <v>4500000</v>
      </c>
      <c r="M93" s="10" t="s">
        <v>377</v>
      </c>
      <c r="N93" s="10" t="s">
        <v>377</v>
      </c>
      <c r="O93" s="10">
        <v>9463972.9700000007</v>
      </c>
      <c r="P93" s="10">
        <v>9463972.9700000007</v>
      </c>
    </row>
    <row r="94" spans="1:16" ht="75" customHeight="1" x14ac:dyDescent="0.15">
      <c r="A94" s="7" t="s">
        <v>146</v>
      </c>
      <c r="B94" s="6" t="s">
        <v>290</v>
      </c>
      <c r="C94" s="6" t="s">
        <v>272</v>
      </c>
      <c r="D94" s="10">
        <v>21195638.879999999</v>
      </c>
      <c r="E94" s="10">
        <v>12692978.08</v>
      </c>
      <c r="F94" s="10" t="s">
        <v>377</v>
      </c>
      <c r="G94" s="10">
        <v>502660.8</v>
      </c>
      <c r="H94" s="10" t="s">
        <v>377</v>
      </c>
      <c r="I94" s="10" t="s">
        <v>377</v>
      </c>
      <c r="J94" s="10" t="s">
        <v>377</v>
      </c>
      <c r="K94" s="10" t="s">
        <v>377</v>
      </c>
      <c r="L94" s="10">
        <v>8000000</v>
      </c>
      <c r="M94" s="10" t="s">
        <v>377</v>
      </c>
      <c r="N94" s="10" t="s">
        <v>377</v>
      </c>
      <c r="O94" s="10">
        <v>20692978.079999998</v>
      </c>
      <c r="P94" s="10">
        <v>20692978.079999998</v>
      </c>
    </row>
    <row r="95" spans="1:16" ht="24.95" customHeight="1" x14ac:dyDescent="0.15">
      <c r="A95" s="7" t="s">
        <v>291</v>
      </c>
      <c r="B95" s="6" t="s">
        <v>292</v>
      </c>
      <c r="C95" s="6" t="s">
        <v>272</v>
      </c>
      <c r="D95" s="10">
        <v>186384.05</v>
      </c>
      <c r="E95" s="10">
        <v>176384.05</v>
      </c>
      <c r="F95" s="10" t="s">
        <v>377</v>
      </c>
      <c r="G95" s="10" t="s">
        <v>377</v>
      </c>
      <c r="H95" s="10" t="s">
        <v>377</v>
      </c>
      <c r="I95" s="10" t="s">
        <v>377</v>
      </c>
      <c r="J95" s="10" t="s">
        <v>377</v>
      </c>
      <c r="K95" s="10" t="s">
        <v>377</v>
      </c>
      <c r="L95" s="10">
        <v>10000</v>
      </c>
      <c r="M95" s="10" t="s">
        <v>377</v>
      </c>
      <c r="N95" s="10" t="s">
        <v>377</v>
      </c>
      <c r="O95" s="10">
        <v>186384.05</v>
      </c>
      <c r="P95" s="10">
        <v>186384.05</v>
      </c>
    </row>
    <row r="96" spans="1:16" ht="75" customHeight="1" x14ac:dyDescent="0.15">
      <c r="A96" s="7" t="s">
        <v>295</v>
      </c>
      <c r="B96" s="6" t="s">
        <v>296</v>
      </c>
      <c r="C96" s="6" t="s">
        <v>272</v>
      </c>
      <c r="D96" s="10" t="s">
        <v>377</v>
      </c>
      <c r="E96" s="10" t="s">
        <v>377</v>
      </c>
      <c r="F96" s="10" t="s">
        <v>377</v>
      </c>
      <c r="G96" s="10" t="s">
        <v>377</v>
      </c>
      <c r="H96" s="10" t="s">
        <v>377</v>
      </c>
      <c r="I96" s="10" t="s">
        <v>377</v>
      </c>
      <c r="J96" s="10" t="s">
        <v>377</v>
      </c>
      <c r="K96" s="10" t="s">
        <v>377</v>
      </c>
      <c r="L96" s="10" t="s">
        <v>377</v>
      </c>
      <c r="M96" s="10" t="s">
        <v>377</v>
      </c>
      <c r="N96" s="10" t="s">
        <v>377</v>
      </c>
      <c r="O96" s="10">
        <v>0</v>
      </c>
      <c r="P96" s="10">
        <v>0</v>
      </c>
    </row>
    <row r="97" spans="1:16" ht="38.1" customHeight="1" x14ac:dyDescent="0.15">
      <c r="A97" s="7" t="s">
        <v>298</v>
      </c>
      <c r="B97" s="6" t="s">
        <v>299</v>
      </c>
      <c r="C97" s="6" t="s">
        <v>272</v>
      </c>
      <c r="D97" s="10">
        <v>18317346.800000001</v>
      </c>
      <c r="E97" s="10">
        <v>5477622.2300000004</v>
      </c>
      <c r="F97" s="10" t="s">
        <v>377</v>
      </c>
      <c r="G97" s="10" t="s">
        <v>377</v>
      </c>
      <c r="H97" s="10" t="s">
        <v>377</v>
      </c>
      <c r="I97" s="10" t="s">
        <v>377</v>
      </c>
      <c r="J97" s="10" t="s">
        <v>377</v>
      </c>
      <c r="K97" s="10" t="s">
        <v>377</v>
      </c>
      <c r="L97" s="10">
        <v>12839724.57</v>
      </c>
      <c r="M97" s="10" t="s">
        <v>377</v>
      </c>
      <c r="N97" s="10" t="s">
        <v>377</v>
      </c>
      <c r="O97" s="10">
        <v>18317346.800000001</v>
      </c>
      <c r="P97" s="10">
        <v>18317346.800000001</v>
      </c>
    </row>
    <row r="98" spans="1:16" ht="38.1" customHeight="1" x14ac:dyDescent="0.15">
      <c r="A98" s="7" t="s">
        <v>300</v>
      </c>
      <c r="B98" s="6" t="s">
        <v>301</v>
      </c>
      <c r="C98" s="6" t="s">
        <v>272</v>
      </c>
      <c r="D98" s="10">
        <v>3627554.22</v>
      </c>
      <c r="E98" s="10">
        <v>1627554.22</v>
      </c>
      <c r="F98" s="10" t="s">
        <v>377</v>
      </c>
      <c r="G98" s="10" t="s">
        <v>377</v>
      </c>
      <c r="H98" s="10" t="s">
        <v>377</v>
      </c>
      <c r="I98" s="10" t="s">
        <v>377</v>
      </c>
      <c r="J98" s="10" t="s">
        <v>377</v>
      </c>
      <c r="K98" s="10" t="s">
        <v>377</v>
      </c>
      <c r="L98" s="10">
        <v>2000000</v>
      </c>
      <c r="M98" s="10" t="s">
        <v>377</v>
      </c>
      <c r="N98" s="10" t="s">
        <v>377</v>
      </c>
      <c r="O98" s="10">
        <v>3627554.22</v>
      </c>
      <c r="P98" s="10">
        <v>3627554.22</v>
      </c>
    </row>
    <row r="99" spans="1:16" ht="24.95" customHeight="1" x14ac:dyDescent="0.15">
      <c r="A99" s="7" t="s">
        <v>304</v>
      </c>
      <c r="B99" s="6" t="s">
        <v>305</v>
      </c>
      <c r="C99" s="6" t="s">
        <v>272</v>
      </c>
      <c r="D99" s="10" t="s">
        <v>377</v>
      </c>
      <c r="E99" s="10" t="s">
        <v>377</v>
      </c>
      <c r="F99" s="10" t="s">
        <v>377</v>
      </c>
      <c r="G99" s="10" t="s">
        <v>377</v>
      </c>
      <c r="H99" s="10" t="s">
        <v>377</v>
      </c>
      <c r="I99" s="10" t="s">
        <v>377</v>
      </c>
      <c r="J99" s="10" t="s">
        <v>377</v>
      </c>
      <c r="K99" s="10" t="s">
        <v>377</v>
      </c>
      <c r="L99" s="10" t="s">
        <v>377</v>
      </c>
      <c r="M99" s="10" t="s">
        <v>377</v>
      </c>
      <c r="N99" s="10" t="s">
        <v>377</v>
      </c>
      <c r="O99" s="10">
        <v>0</v>
      </c>
      <c r="P99" s="10">
        <v>0</v>
      </c>
    </row>
    <row r="100" spans="1:16" ht="24.95" customHeight="1" x14ac:dyDescent="0.15">
      <c r="A100" s="7" t="s">
        <v>307</v>
      </c>
      <c r="B100" s="6" t="s">
        <v>308</v>
      </c>
      <c r="C100" s="6" t="s">
        <v>272</v>
      </c>
      <c r="D100" s="10" t="s">
        <v>377</v>
      </c>
      <c r="E100" s="10" t="s">
        <v>377</v>
      </c>
      <c r="F100" s="10" t="s">
        <v>377</v>
      </c>
      <c r="G100" s="10" t="s">
        <v>377</v>
      </c>
      <c r="H100" s="10" t="s">
        <v>377</v>
      </c>
      <c r="I100" s="10" t="s">
        <v>377</v>
      </c>
      <c r="J100" s="10" t="s">
        <v>377</v>
      </c>
      <c r="K100" s="10" t="s">
        <v>377</v>
      </c>
      <c r="L100" s="10" t="s">
        <v>377</v>
      </c>
      <c r="M100" s="10" t="s">
        <v>377</v>
      </c>
      <c r="N100" s="10" t="s">
        <v>377</v>
      </c>
      <c r="O100" s="10">
        <v>0</v>
      </c>
      <c r="P100" s="10">
        <v>0</v>
      </c>
    </row>
    <row r="101" spans="1:16" ht="50.1" customHeight="1" x14ac:dyDescent="0.15">
      <c r="A101" s="7" t="s">
        <v>311</v>
      </c>
      <c r="B101" s="6" t="s">
        <v>312</v>
      </c>
      <c r="C101" s="6" t="s">
        <v>272</v>
      </c>
      <c r="D101" s="10">
        <v>37500</v>
      </c>
      <c r="E101" s="10">
        <v>37500</v>
      </c>
      <c r="F101" s="10" t="s">
        <v>377</v>
      </c>
      <c r="G101" s="10" t="s">
        <v>377</v>
      </c>
      <c r="H101" s="10" t="s">
        <v>377</v>
      </c>
      <c r="I101" s="10" t="s">
        <v>377</v>
      </c>
      <c r="J101" s="10" t="s">
        <v>377</v>
      </c>
      <c r="K101" s="10" t="s">
        <v>377</v>
      </c>
      <c r="L101" s="10" t="s">
        <v>377</v>
      </c>
      <c r="M101" s="10" t="s">
        <v>377</v>
      </c>
      <c r="N101" s="10" t="s">
        <v>377</v>
      </c>
      <c r="O101" s="10">
        <v>37500</v>
      </c>
      <c r="P101" s="10">
        <v>37500</v>
      </c>
    </row>
    <row r="102" spans="1:16" ht="24.95" customHeight="1" x14ac:dyDescent="0.15">
      <c r="A102" s="7" t="s">
        <v>315</v>
      </c>
      <c r="B102" s="6" t="s">
        <v>316</v>
      </c>
      <c r="C102" s="6" t="s">
        <v>272</v>
      </c>
      <c r="D102" s="10">
        <v>2700000</v>
      </c>
      <c r="E102" s="10" t="s">
        <v>377</v>
      </c>
      <c r="F102" s="10" t="s">
        <v>377</v>
      </c>
      <c r="G102" s="10" t="s">
        <v>377</v>
      </c>
      <c r="H102" s="10" t="s">
        <v>377</v>
      </c>
      <c r="I102" s="10" t="s">
        <v>377</v>
      </c>
      <c r="J102" s="10" t="s">
        <v>377</v>
      </c>
      <c r="K102" s="10" t="s">
        <v>377</v>
      </c>
      <c r="L102" s="10">
        <v>2700000</v>
      </c>
      <c r="M102" s="10" t="s">
        <v>377</v>
      </c>
      <c r="N102" s="10" t="s">
        <v>377</v>
      </c>
      <c r="O102" s="10">
        <v>2700000</v>
      </c>
      <c r="P102" s="10">
        <v>2700000</v>
      </c>
    </row>
    <row r="103" spans="1:16" ht="24.95" customHeight="1" x14ac:dyDescent="0.15">
      <c r="A103" s="7" t="s">
        <v>319</v>
      </c>
      <c r="B103" s="6" t="s">
        <v>320</v>
      </c>
      <c r="C103" s="6" t="s">
        <v>272</v>
      </c>
      <c r="D103" s="10">
        <v>2316276.5099999998</v>
      </c>
      <c r="E103" s="10">
        <v>1776498.94</v>
      </c>
      <c r="F103" s="10" t="s">
        <v>377</v>
      </c>
      <c r="G103" s="10" t="s">
        <v>377</v>
      </c>
      <c r="H103" s="10" t="s">
        <v>377</v>
      </c>
      <c r="I103" s="10" t="s">
        <v>377</v>
      </c>
      <c r="J103" s="10" t="s">
        <v>377</v>
      </c>
      <c r="K103" s="10" t="s">
        <v>377</v>
      </c>
      <c r="L103" s="10">
        <v>539777.56999999995</v>
      </c>
      <c r="M103" s="10" t="s">
        <v>377</v>
      </c>
      <c r="N103" s="10" t="s">
        <v>377</v>
      </c>
      <c r="O103" s="10">
        <v>2316276.5099999998</v>
      </c>
      <c r="P103" s="10">
        <v>2316276.5099999998</v>
      </c>
    </row>
    <row r="104" spans="1:16" ht="24.95" customHeight="1" x14ac:dyDescent="0.15">
      <c r="A104" s="7" t="s">
        <v>323</v>
      </c>
      <c r="B104" s="6" t="s">
        <v>324</v>
      </c>
      <c r="C104" s="6" t="s">
        <v>272</v>
      </c>
      <c r="D104" s="10">
        <v>2650000</v>
      </c>
      <c r="E104" s="10">
        <v>150000</v>
      </c>
      <c r="F104" s="10" t="s">
        <v>377</v>
      </c>
      <c r="G104" s="10" t="s">
        <v>377</v>
      </c>
      <c r="H104" s="10" t="s">
        <v>377</v>
      </c>
      <c r="I104" s="10" t="s">
        <v>377</v>
      </c>
      <c r="J104" s="10" t="s">
        <v>377</v>
      </c>
      <c r="K104" s="10" t="s">
        <v>377</v>
      </c>
      <c r="L104" s="10">
        <v>2500000</v>
      </c>
      <c r="M104" s="10" t="s">
        <v>377</v>
      </c>
      <c r="N104" s="10" t="s">
        <v>377</v>
      </c>
      <c r="O104" s="10">
        <v>2650000</v>
      </c>
      <c r="P104" s="10">
        <v>2650000</v>
      </c>
    </row>
    <row r="105" spans="1:16" ht="50.1" customHeight="1" x14ac:dyDescent="0.15">
      <c r="A105" s="7" t="s">
        <v>325</v>
      </c>
      <c r="B105" s="6" t="s">
        <v>326</v>
      </c>
      <c r="C105" s="6" t="s">
        <v>272</v>
      </c>
      <c r="D105" s="10">
        <v>6386069.0700000003</v>
      </c>
      <c r="E105" s="10">
        <v>1886069.07</v>
      </c>
      <c r="F105" s="10" t="s">
        <v>377</v>
      </c>
      <c r="G105" s="10" t="s">
        <v>377</v>
      </c>
      <c r="H105" s="10" t="s">
        <v>377</v>
      </c>
      <c r="I105" s="10" t="s">
        <v>377</v>
      </c>
      <c r="J105" s="10" t="s">
        <v>377</v>
      </c>
      <c r="K105" s="10" t="s">
        <v>377</v>
      </c>
      <c r="L105" s="10">
        <v>4500000</v>
      </c>
      <c r="M105" s="10" t="s">
        <v>377</v>
      </c>
      <c r="N105" s="10" t="s">
        <v>377</v>
      </c>
      <c r="O105" s="10">
        <v>6386069.0700000003</v>
      </c>
      <c r="P105" s="10">
        <v>6386069.0700000003</v>
      </c>
    </row>
    <row r="106" spans="1:16" ht="50.1" customHeight="1" x14ac:dyDescent="0.15">
      <c r="A106" s="7" t="s">
        <v>329</v>
      </c>
      <c r="B106" s="6" t="s">
        <v>330</v>
      </c>
      <c r="C106" s="6" t="s">
        <v>272</v>
      </c>
      <c r="D106" s="10">
        <v>599947</v>
      </c>
      <c r="E106" s="10">
        <v>0</v>
      </c>
      <c r="F106" s="10" t="s">
        <v>377</v>
      </c>
      <c r="G106" s="10" t="s">
        <v>377</v>
      </c>
      <c r="H106" s="10" t="s">
        <v>377</v>
      </c>
      <c r="I106" s="10" t="s">
        <v>377</v>
      </c>
      <c r="J106" s="10" t="s">
        <v>377</v>
      </c>
      <c r="K106" s="10" t="s">
        <v>377</v>
      </c>
      <c r="L106" s="10">
        <v>599947</v>
      </c>
      <c r="M106" s="10" t="s">
        <v>377</v>
      </c>
      <c r="N106" s="10" t="s">
        <v>377</v>
      </c>
      <c r="O106" s="10">
        <v>599947</v>
      </c>
      <c r="P106" s="10">
        <v>599947</v>
      </c>
    </row>
    <row r="107" spans="1:16" ht="75" customHeight="1" x14ac:dyDescent="0.15">
      <c r="A107" s="7" t="s">
        <v>331</v>
      </c>
      <c r="B107" s="6" t="s">
        <v>332</v>
      </c>
      <c r="C107" s="6" t="s">
        <v>272</v>
      </c>
      <c r="D107" s="10" t="s">
        <v>377</v>
      </c>
      <c r="E107" s="10" t="s">
        <v>377</v>
      </c>
      <c r="F107" s="10" t="s">
        <v>377</v>
      </c>
      <c r="G107" s="10" t="s">
        <v>377</v>
      </c>
      <c r="H107" s="10" t="s">
        <v>377</v>
      </c>
      <c r="I107" s="10" t="s">
        <v>377</v>
      </c>
      <c r="J107" s="10" t="s">
        <v>377</v>
      </c>
      <c r="K107" s="10" t="s">
        <v>377</v>
      </c>
      <c r="L107" s="10" t="s">
        <v>377</v>
      </c>
      <c r="M107" s="10" t="s">
        <v>377</v>
      </c>
      <c r="N107" s="10" t="s">
        <v>377</v>
      </c>
      <c r="O107" s="10">
        <v>0</v>
      </c>
      <c r="P107" s="10">
        <v>0</v>
      </c>
    </row>
    <row r="108" spans="1:16" ht="24.95" customHeight="1" x14ac:dyDescent="0.15">
      <c r="A108" s="7" t="s">
        <v>334</v>
      </c>
      <c r="B108" s="6" t="s">
        <v>335</v>
      </c>
      <c r="C108" s="6" t="s">
        <v>336</v>
      </c>
      <c r="D108" s="10">
        <v>31128353.25</v>
      </c>
      <c r="E108" s="10">
        <v>22034130.949999999</v>
      </c>
      <c r="F108" s="10" t="s">
        <v>377</v>
      </c>
      <c r="G108" s="10" t="s">
        <v>377</v>
      </c>
      <c r="H108" s="10" t="s">
        <v>377</v>
      </c>
      <c r="I108" s="10" t="s">
        <v>377</v>
      </c>
      <c r="J108" s="10" t="s">
        <v>377</v>
      </c>
      <c r="K108" s="10" t="s">
        <v>377</v>
      </c>
      <c r="L108" s="10">
        <v>9094222.3000000007</v>
      </c>
      <c r="M108" s="10" t="s">
        <v>377</v>
      </c>
      <c r="N108" s="10" t="s">
        <v>377</v>
      </c>
      <c r="O108" s="10">
        <v>31128353.25</v>
      </c>
      <c r="P108" s="10">
        <v>31128353.25</v>
      </c>
    </row>
    <row r="109" spans="1:16" ht="50.1" customHeight="1" x14ac:dyDescent="0.15">
      <c r="A109" s="7" t="s">
        <v>337</v>
      </c>
      <c r="B109" s="6" t="s">
        <v>338</v>
      </c>
      <c r="C109" s="6" t="s">
        <v>339</v>
      </c>
      <c r="D109" s="10" t="s">
        <v>377</v>
      </c>
      <c r="E109" s="10" t="s">
        <v>377</v>
      </c>
      <c r="F109" s="10" t="s">
        <v>377</v>
      </c>
      <c r="G109" s="10" t="s">
        <v>377</v>
      </c>
      <c r="H109" s="10" t="s">
        <v>377</v>
      </c>
      <c r="I109" s="10" t="s">
        <v>377</v>
      </c>
      <c r="J109" s="10" t="s">
        <v>377</v>
      </c>
      <c r="K109" s="10" t="s">
        <v>377</v>
      </c>
      <c r="L109" s="10" t="s">
        <v>377</v>
      </c>
      <c r="M109" s="10" t="s">
        <v>377</v>
      </c>
      <c r="N109" s="10" t="s">
        <v>377</v>
      </c>
      <c r="O109" s="10">
        <v>0</v>
      </c>
      <c r="P109" s="10">
        <v>0</v>
      </c>
    </row>
    <row r="110" spans="1:16" ht="63" customHeight="1" x14ac:dyDescent="0.15">
      <c r="A110" s="7" t="s">
        <v>340</v>
      </c>
      <c r="B110" s="6" t="s">
        <v>341</v>
      </c>
      <c r="C110" s="6" t="s">
        <v>342</v>
      </c>
      <c r="D110" s="10" t="s">
        <v>377</v>
      </c>
      <c r="E110" s="10" t="s">
        <v>377</v>
      </c>
      <c r="F110" s="10" t="s">
        <v>377</v>
      </c>
      <c r="G110" s="10" t="s">
        <v>377</v>
      </c>
      <c r="H110" s="10" t="s">
        <v>377</v>
      </c>
      <c r="I110" s="10" t="s">
        <v>377</v>
      </c>
      <c r="J110" s="10" t="s">
        <v>377</v>
      </c>
      <c r="K110" s="10" t="s">
        <v>377</v>
      </c>
      <c r="L110" s="10" t="s">
        <v>377</v>
      </c>
      <c r="M110" s="10" t="s">
        <v>377</v>
      </c>
      <c r="N110" s="10" t="s">
        <v>377</v>
      </c>
      <c r="O110" s="10">
        <v>0</v>
      </c>
      <c r="P110" s="10">
        <v>0</v>
      </c>
    </row>
    <row r="111" spans="1:16" ht="50.1" customHeight="1" x14ac:dyDescent="0.15">
      <c r="A111" s="7" t="s">
        <v>343</v>
      </c>
      <c r="B111" s="6" t="s">
        <v>344</v>
      </c>
      <c r="C111" s="6" t="s">
        <v>345</v>
      </c>
      <c r="D111" s="10" t="s">
        <v>377</v>
      </c>
      <c r="E111" s="10" t="s">
        <v>377</v>
      </c>
      <c r="F111" s="10" t="s">
        <v>377</v>
      </c>
      <c r="G111" s="10" t="s">
        <v>377</v>
      </c>
      <c r="H111" s="10" t="s">
        <v>377</v>
      </c>
      <c r="I111" s="10" t="s">
        <v>377</v>
      </c>
      <c r="J111" s="10" t="s">
        <v>377</v>
      </c>
      <c r="K111" s="10" t="s">
        <v>377</v>
      </c>
      <c r="L111" s="10" t="s">
        <v>377</v>
      </c>
      <c r="M111" s="10" t="s">
        <v>377</v>
      </c>
      <c r="N111" s="10" t="s">
        <v>377</v>
      </c>
      <c r="O111" s="10">
        <v>0</v>
      </c>
      <c r="P111" s="10">
        <v>0</v>
      </c>
    </row>
    <row r="112" spans="1:16" ht="24.95" customHeight="1" x14ac:dyDescent="0.15">
      <c r="A112" s="7" t="s">
        <v>346</v>
      </c>
      <c r="B112" s="6" t="s">
        <v>347</v>
      </c>
      <c r="C112" s="6" t="s">
        <v>348</v>
      </c>
      <c r="D112" s="10" t="s">
        <v>377</v>
      </c>
      <c r="E112" s="10" t="s">
        <v>377</v>
      </c>
      <c r="F112" s="10" t="s">
        <v>377</v>
      </c>
      <c r="G112" s="10" t="s">
        <v>377</v>
      </c>
      <c r="H112" s="10" t="s">
        <v>377</v>
      </c>
      <c r="I112" s="10" t="s">
        <v>377</v>
      </c>
      <c r="J112" s="10" t="s">
        <v>377</v>
      </c>
      <c r="K112" s="10" t="s">
        <v>377</v>
      </c>
      <c r="L112" s="10" t="s">
        <v>377</v>
      </c>
      <c r="M112" s="10" t="s">
        <v>377</v>
      </c>
      <c r="N112" s="10" t="s">
        <v>377</v>
      </c>
      <c r="O112" s="10">
        <v>0</v>
      </c>
      <c r="P112" s="10">
        <v>0</v>
      </c>
    </row>
    <row r="113" spans="1:16" ht="38.1" customHeight="1" x14ac:dyDescent="0.15">
      <c r="A113" s="7" t="s">
        <v>349</v>
      </c>
      <c r="B113" s="6" t="s">
        <v>350</v>
      </c>
      <c r="C113" s="6"/>
      <c r="D113" s="10" t="s">
        <v>377</v>
      </c>
      <c r="E113" s="10" t="s">
        <v>377</v>
      </c>
      <c r="F113" s="10" t="s">
        <v>377</v>
      </c>
      <c r="G113" s="10" t="s">
        <v>377</v>
      </c>
      <c r="H113" s="10" t="s">
        <v>377</v>
      </c>
      <c r="I113" s="10" t="s">
        <v>377</v>
      </c>
      <c r="J113" s="10" t="s">
        <v>377</v>
      </c>
      <c r="K113" s="10" t="s">
        <v>377</v>
      </c>
      <c r="L113" s="10" t="s">
        <v>377</v>
      </c>
      <c r="M113" s="10" t="s">
        <v>377</v>
      </c>
      <c r="N113" s="10" t="s">
        <v>377</v>
      </c>
      <c r="O113" s="10">
        <v>0</v>
      </c>
      <c r="P113" s="10">
        <v>0</v>
      </c>
    </row>
    <row r="114" spans="1:16" ht="24.95" customHeight="1" x14ac:dyDescent="0.15">
      <c r="A114" s="7" t="s">
        <v>351</v>
      </c>
      <c r="B114" s="6" t="s">
        <v>352</v>
      </c>
      <c r="C114" s="6"/>
      <c r="D114" s="10" t="s">
        <v>377</v>
      </c>
      <c r="E114" s="10" t="s">
        <v>377</v>
      </c>
      <c r="F114" s="10" t="s">
        <v>377</v>
      </c>
      <c r="G114" s="10" t="s">
        <v>377</v>
      </c>
      <c r="H114" s="10" t="s">
        <v>377</v>
      </c>
      <c r="I114" s="10" t="s">
        <v>377</v>
      </c>
      <c r="J114" s="10" t="s">
        <v>377</v>
      </c>
      <c r="K114" s="10" t="s">
        <v>377</v>
      </c>
      <c r="L114" s="10" t="s">
        <v>377</v>
      </c>
      <c r="M114" s="10" t="s">
        <v>377</v>
      </c>
      <c r="N114" s="10" t="s">
        <v>377</v>
      </c>
      <c r="O114" s="10">
        <v>0</v>
      </c>
      <c r="P114" s="10">
        <v>0</v>
      </c>
    </row>
    <row r="115" spans="1:16" ht="24.95" customHeight="1" x14ac:dyDescent="0.15">
      <c r="A115" s="7" t="s">
        <v>353</v>
      </c>
      <c r="B115" s="6" t="s">
        <v>354</v>
      </c>
      <c r="C115" s="6"/>
      <c r="D115" s="10" t="s">
        <v>377</v>
      </c>
      <c r="E115" s="10" t="s">
        <v>377</v>
      </c>
      <c r="F115" s="10" t="s">
        <v>377</v>
      </c>
      <c r="G115" s="10" t="s">
        <v>377</v>
      </c>
      <c r="H115" s="10" t="s">
        <v>377</v>
      </c>
      <c r="I115" s="10" t="s">
        <v>377</v>
      </c>
      <c r="J115" s="10" t="s">
        <v>377</v>
      </c>
      <c r="K115" s="10" t="s">
        <v>377</v>
      </c>
      <c r="L115" s="10" t="s">
        <v>377</v>
      </c>
      <c r="M115" s="10" t="s">
        <v>377</v>
      </c>
      <c r="N115" s="10" t="s">
        <v>377</v>
      </c>
      <c r="O115" s="10">
        <v>0</v>
      </c>
      <c r="P115" s="10">
        <v>0</v>
      </c>
    </row>
    <row r="116" spans="1:16" ht="24.95" customHeight="1" x14ac:dyDescent="0.15">
      <c r="A116" s="7" t="s">
        <v>355</v>
      </c>
      <c r="B116" s="6" t="s">
        <v>356</v>
      </c>
      <c r="C116" s="6" t="s">
        <v>95</v>
      </c>
      <c r="D116" s="10" t="s">
        <v>377</v>
      </c>
      <c r="E116" s="10" t="s">
        <v>377</v>
      </c>
      <c r="F116" s="10" t="s">
        <v>377</v>
      </c>
      <c r="G116" s="10" t="s">
        <v>377</v>
      </c>
      <c r="H116" s="10" t="s">
        <v>377</v>
      </c>
      <c r="I116" s="10" t="s">
        <v>377</v>
      </c>
      <c r="J116" s="10" t="s">
        <v>377</v>
      </c>
      <c r="K116" s="10" t="s">
        <v>377</v>
      </c>
      <c r="L116" s="10" t="s">
        <v>377</v>
      </c>
      <c r="M116" s="10" t="s">
        <v>377</v>
      </c>
      <c r="N116" s="10" t="s">
        <v>377</v>
      </c>
      <c r="O116" s="10">
        <v>0</v>
      </c>
      <c r="P116" s="10">
        <v>0</v>
      </c>
    </row>
    <row r="117" spans="1:16" ht="38.1" customHeight="1" x14ac:dyDescent="0.15">
      <c r="A117" s="7" t="s">
        <v>357</v>
      </c>
      <c r="B117" s="6" t="s">
        <v>358</v>
      </c>
      <c r="C117" s="6" t="s">
        <v>359</v>
      </c>
      <c r="D117" s="10" t="s">
        <v>377</v>
      </c>
      <c r="E117" s="10" t="s">
        <v>377</v>
      </c>
      <c r="F117" s="10" t="s">
        <v>377</v>
      </c>
      <c r="G117" s="10" t="s">
        <v>377</v>
      </c>
      <c r="H117" s="10" t="s">
        <v>377</v>
      </c>
      <c r="I117" s="10" t="s">
        <v>377</v>
      </c>
      <c r="J117" s="10" t="s">
        <v>377</v>
      </c>
      <c r="K117" s="10" t="s">
        <v>377</v>
      </c>
      <c r="L117" s="10" t="s">
        <v>377</v>
      </c>
      <c r="M117" s="10" t="s">
        <v>377</v>
      </c>
      <c r="N117" s="10" t="s">
        <v>377</v>
      </c>
      <c r="O117" s="10">
        <v>0</v>
      </c>
      <c r="P117" s="10">
        <v>0</v>
      </c>
    </row>
    <row r="118" spans="1:16" ht="24.95" customHeight="1" x14ac:dyDescent="0.15">
      <c r="A118" s="7" t="s">
        <v>360</v>
      </c>
      <c r="B118" s="6" t="s">
        <v>361</v>
      </c>
      <c r="C118" s="6" t="s">
        <v>359</v>
      </c>
      <c r="D118" s="10" t="s">
        <v>377</v>
      </c>
      <c r="E118" s="10" t="s">
        <v>377</v>
      </c>
      <c r="F118" s="10" t="s">
        <v>377</v>
      </c>
      <c r="G118" s="10" t="s">
        <v>377</v>
      </c>
      <c r="H118" s="10" t="s">
        <v>377</v>
      </c>
      <c r="I118" s="10" t="s">
        <v>377</v>
      </c>
      <c r="J118" s="10" t="s">
        <v>377</v>
      </c>
      <c r="K118" s="10" t="s">
        <v>377</v>
      </c>
      <c r="L118" s="10" t="s">
        <v>377</v>
      </c>
      <c r="M118" s="10" t="s">
        <v>377</v>
      </c>
      <c r="N118" s="10" t="s">
        <v>377</v>
      </c>
      <c r="O118" s="10">
        <v>0</v>
      </c>
      <c r="P118" s="10">
        <v>0</v>
      </c>
    </row>
  </sheetData>
  <sheetProtection password="9B13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&amp;K00-00922229.NOB.36258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(242,244)</vt:lpstr>
      <vt:lpstr>Обоснования доходов</vt:lpstr>
      <vt:lpstr>Справочно</vt:lpstr>
      <vt:lpstr>Анализ ФОТ</vt:lpstr>
      <vt:lpstr>Лист согласования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гл.Бухгалтер</cp:lastModifiedBy>
  <dcterms:modified xsi:type="dcterms:W3CDTF">2022-01-11T07:53:06Z</dcterms:modified>
</cp:coreProperties>
</file>